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KEPEGAWAIAN 2024\NOMINATIF\"/>
    </mc:Choice>
  </mc:AlternateContent>
  <bookViews>
    <workbookView xWindow="-120" yWindow="-120" windowWidth="20730" windowHeight="11160" firstSheet="3" activeTab="3"/>
  </bookViews>
  <sheets>
    <sheet name="DINAS KESEHATAN" sheetId="9" r:id="rId1"/>
    <sheet name="MOCIL" sheetId="10" r:id="rId2"/>
    <sheet name="KOTOBANGON" sheetId="12" r:id="rId3"/>
    <sheet name="GOGAGOMAN " sheetId="14" r:id="rId4"/>
    <sheet name="UPAI" sheetId="15" r:id="rId5"/>
    <sheet name="FARMASI" sheetId="16" r:id="rId6"/>
    <sheet name="BILALANG" sheetId="18" r:id="rId7"/>
    <sheet name="RSUD" sheetId="17" r:id="rId8"/>
    <sheet name="REKAPAN" sheetId="19" r:id="rId9"/>
    <sheet name="REKAP GOL" sheetId="23" r:id="rId10"/>
    <sheet name="P3K" sheetId="24" r:id="rId11"/>
  </sheets>
  <calcPr calcId="162913"/>
</workbook>
</file>

<file path=xl/calcChain.xml><?xml version="1.0" encoding="utf-8"?>
<calcChain xmlns="http://schemas.openxmlformats.org/spreadsheetml/2006/main">
  <c r="C36" i="24" l="1"/>
  <c r="G6" i="23"/>
  <c r="Q36" i="18" l="1"/>
  <c r="AN18" i="19" l="1"/>
  <c r="Q10" i="16" l="1"/>
  <c r="Q17" i="15" l="1"/>
  <c r="M17" i="15"/>
  <c r="N17" i="15" s="1"/>
  <c r="Q35" i="18"/>
  <c r="Q34" i="18"/>
  <c r="Q20" i="18"/>
  <c r="M20" i="18"/>
  <c r="N20" i="18" s="1"/>
  <c r="N11" i="19" l="1"/>
  <c r="O15" i="14" l="1"/>
  <c r="Q14" i="18"/>
  <c r="Q42" i="12" l="1"/>
  <c r="M42" i="12"/>
  <c r="N42" i="12" s="1"/>
  <c r="Q31" i="10"/>
  <c r="M21" i="18"/>
  <c r="N21" i="18" s="1"/>
  <c r="Q21" i="18"/>
  <c r="O17" i="9" l="1"/>
  <c r="Q45" i="12" l="1"/>
  <c r="D10" i="23" l="1"/>
  <c r="M33" i="12"/>
  <c r="N33" i="12" s="1"/>
  <c r="Q33" i="12"/>
  <c r="Q12" i="15"/>
  <c r="M12" i="15"/>
  <c r="N12" i="15" s="1"/>
  <c r="AP16" i="19" l="1"/>
  <c r="AI16" i="19"/>
  <c r="AG16" i="19"/>
  <c r="V16" i="19"/>
  <c r="D71" i="15" l="1"/>
  <c r="L63" i="15"/>
  <c r="O27" i="9" l="1"/>
  <c r="M8" i="15" l="1"/>
  <c r="N8" i="15"/>
  <c r="Q8" i="15"/>
  <c r="Q8" i="18"/>
  <c r="Q7" i="10"/>
  <c r="M7" i="10"/>
  <c r="N7" i="10" s="1"/>
  <c r="E6" i="23" l="1"/>
  <c r="O8" i="9"/>
  <c r="K10" i="23" l="1"/>
  <c r="J10" i="23"/>
  <c r="I10" i="23"/>
  <c r="G10" i="23"/>
  <c r="E10" i="23"/>
  <c r="G18" i="19"/>
  <c r="F18" i="19"/>
  <c r="D81" i="9"/>
  <c r="M36" i="15" l="1"/>
  <c r="N36" i="15"/>
  <c r="Q36" i="15"/>
  <c r="M11" i="18"/>
  <c r="N11" i="18" s="1"/>
  <c r="Q11" i="18"/>
  <c r="Q32" i="18"/>
  <c r="M32" i="18"/>
  <c r="N32" i="18" s="1"/>
  <c r="Q43" i="18"/>
  <c r="Q28" i="18" l="1"/>
  <c r="O38" i="14"/>
  <c r="Q51" i="12" l="1"/>
  <c r="Q27" i="10"/>
  <c r="O33" i="9"/>
  <c r="Q16" i="12"/>
  <c r="O21" i="14" l="1"/>
  <c r="O50" i="9"/>
  <c r="O36" i="9"/>
  <c r="O26" i="9"/>
  <c r="O20" i="9"/>
  <c r="D7" i="23" l="1"/>
  <c r="Q9" i="18"/>
  <c r="M9" i="18"/>
  <c r="N9" i="18" s="1"/>
  <c r="Q37" i="15" l="1"/>
  <c r="L13" i="23" l="1"/>
  <c r="K13" i="23"/>
  <c r="J13" i="23"/>
  <c r="I13" i="23"/>
  <c r="H13" i="23"/>
  <c r="G13" i="23"/>
  <c r="I11" i="23"/>
  <c r="H11" i="23"/>
  <c r="G11" i="23"/>
  <c r="F11" i="23"/>
  <c r="E11" i="23"/>
  <c r="L11" i="23"/>
  <c r="K11" i="23"/>
  <c r="J11" i="23"/>
  <c r="L10" i="23"/>
  <c r="H10" i="23"/>
  <c r="F10" i="23"/>
  <c r="L7" i="23"/>
  <c r="K7" i="23"/>
  <c r="J7" i="23"/>
  <c r="I7" i="23"/>
  <c r="H7" i="23"/>
  <c r="G7" i="23"/>
  <c r="F7" i="23"/>
  <c r="E7" i="23"/>
  <c r="L9" i="23"/>
  <c r="K9" i="23"/>
  <c r="J9" i="23"/>
  <c r="I9" i="23"/>
  <c r="H9" i="23"/>
  <c r="G9" i="23"/>
  <c r="F9" i="23"/>
  <c r="E9" i="23"/>
  <c r="D9" i="23"/>
  <c r="D14" i="23" s="1"/>
  <c r="L8" i="23"/>
  <c r="K8" i="23"/>
  <c r="J8" i="23"/>
  <c r="I8" i="23"/>
  <c r="H8" i="23"/>
  <c r="G8" i="23"/>
  <c r="F8" i="23"/>
  <c r="M14" i="23"/>
  <c r="N14" i="23"/>
  <c r="C14" i="23"/>
  <c r="O12" i="23"/>
  <c r="L6" i="23"/>
  <c r="K6" i="23"/>
  <c r="J6" i="23"/>
  <c r="I6" i="23"/>
  <c r="H6" i="23"/>
  <c r="F6" i="23"/>
  <c r="L38" i="16"/>
  <c r="L60" i="18"/>
  <c r="J77" i="10"/>
  <c r="L68" i="9"/>
  <c r="J82" i="14"/>
  <c r="L69" i="12"/>
  <c r="O13" i="23" l="1"/>
  <c r="L14" i="23"/>
  <c r="J14" i="23"/>
  <c r="F14" i="23"/>
  <c r="O6" i="23"/>
  <c r="I14" i="23"/>
  <c r="K14" i="23"/>
  <c r="H14" i="23"/>
  <c r="O11" i="23"/>
  <c r="E14" i="23"/>
  <c r="O10" i="23"/>
  <c r="G14" i="23"/>
  <c r="O7" i="23"/>
  <c r="O9" i="23"/>
  <c r="O8" i="23"/>
  <c r="Q32" i="15"/>
  <c r="Q24" i="15"/>
  <c r="M24" i="15"/>
  <c r="N24" i="15" s="1"/>
  <c r="Q36" i="10"/>
  <c r="Q20" i="15"/>
  <c r="M20" i="15"/>
  <c r="N20" i="15" s="1"/>
  <c r="O14" i="23" l="1"/>
  <c r="Q30" i="15"/>
  <c r="W17" i="19" l="1"/>
  <c r="AP17" i="19" s="1"/>
  <c r="AD15" i="19"/>
  <c r="AD18" i="19" s="1"/>
  <c r="W15" i="19"/>
  <c r="U15" i="19"/>
  <c r="N15" i="19"/>
  <c r="K15" i="19"/>
  <c r="D15" i="19"/>
  <c r="D18" i="19" s="1"/>
  <c r="AP14" i="19"/>
  <c r="Z13" i="19"/>
  <c r="Z18" i="19" s="1"/>
  <c r="U13" i="19"/>
  <c r="S13" i="19"/>
  <c r="P13" i="19"/>
  <c r="P18" i="19" s="1"/>
  <c r="K13" i="19"/>
  <c r="AP12" i="19"/>
  <c r="U11" i="19"/>
  <c r="M11" i="19"/>
  <c r="M18" i="19" s="1"/>
  <c r="AP10" i="19"/>
  <c r="Q26" i="18"/>
  <c r="D74" i="12"/>
  <c r="O52" i="14"/>
  <c r="K46" i="14"/>
  <c r="L46" i="14" s="1"/>
  <c r="O42" i="14"/>
  <c r="O41" i="14"/>
  <c r="Q43" i="12"/>
  <c r="Q14" i="12"/>
  <c r="Q47" i="12"/>
  <c r="Q20" i="12"/>
  <c r="O66" i="14"/>
  <c r="O65" i="14"/>
  <c r="O54" i="14"/>
  <c r="O53" i="14"/>
  <c r="O51" i="14"/>
  <c r="Q42" i="15"/>
  <c r="Q43" i="15"/>
  <c r="Q41" i="15"/>
  <c r="Q22" i="15"/>
  <c r="O52" i="9"/>
  <c r="O51" i="9"/>
  <c r="O47" i="9"/>
  <c r="O46" i="9"/>
  <c r="O45" i="9"/>
  <c r="O44" i="9"/>
  <c r="O43" i="9"/>
  <c r="O42" i="9"/>
  <c r="O41" i="9"/>
  <c r="Q39" i="12"/>
  <c r="Q11" i="12"/>
  <c r="Q14" i="15"/>
  <c r="D32" i="16"/>
  <c r="O60" i="14"/>
  <c r="Q17" i="18"/>
  <c r="M17" i="18"/>
  <c r="N17" i="18" s="1"/>
  <c r="Q48" i="12"/>
  <c r="Q44" i="12"/>
  <c r="Q38" i="18"/>
  <c r="Q18" i="12"/>
  <c r="O18" i="9"/>
  <c r="Q34" i="10"/>
  <c r="O28" i="14"/>
  <c r="Q19" i="12"/>
  <c r="O36" i="14"/>
  <c r="Q31" i="15"/>
  <c r="Q37" i="18"/>
  <c r="AK18" i="19"/>
  <c r="Y18" i="19"/>
  <c r="Q12" i="18"/>
  <c r="M12" i="18"/>
  <c r="N12" i="18" s="1"/>
  <c r="Q39" i="10"/>
  <c r="Q35" i="10"/>
  <c r="Q43" i="10"/>
  <c r="Q42" i="10"/>
  <c r="Q41" i="10"/>
  <c r="Q35" i="15"/>
  <c r="Q24" i="12"/>
  <c r="M24" i="12"/>
  <c r="N24" i="12" s="1"/>
  <c r="Q9" i="15"/>
  <c r="M9" i="15"/>
  <c r="N9" i="15" s="1"/>
  <c r="O64" i="14"/>
  <c r="O63" i="14"/>
  <c r="O62" i="14"/>
  <c r="O61" i="14"/>
  <c r="O50" i="14"/>
  <c r="Q9" i="10"/>
  <c r="M9" i="10"/>
  <c r="N9" i="10" s="1"/>
  <c r="O49" i="9"/>
  <c r="O21" i="9"/>
  <c r="Q15" i="15"/>
  <c r="M15" i="15"/>
  <c r="N15" i="15" s="1"/>
  <c r="M24" i="10"/>
  <c r="N24" i="10" s="1"/>
  <c r="Q24" i="10"/>
  <c r="D81" i="10"/>
  <c r="O25" i="9"/>
  <c r="Q11" i="15"/>
  <c r="E18" i="19"/>
  <c r="H18" i="19"/>
  <c r="I18" i="19"/>
  <c r="J18" i="19"/>
  <c r="L18" i="19"/>
  <c r="O18" i="19"/>
  <c r="Q18" i="19"/>
  <c r="R18" i="19"/>
  <c r="T18" i="19"/>
  <c r="V18" i="19"/>
  <c r="X18" i="19"/>
  <c r="AA18" i="19"/>
  <c r="AB18" i="19"/>
  <c r="AC18" i="19"/>
  <c r="AE18" i="19"/>
  <c r="AF18" i="19"/>
  <c r="AG18" i="19"/>
  <c r="AH18" i="19"/>
  <c r="AI18" i="19"/>
  <c r="AJ18" i="19"/>
  <c r="AL18" i="19"/>
  <c r="AM18" i="19"/>
  <c r="AO18" i="19"/>
  <c r="C18" i="19"/>
  <c r="O39" i="9"/>
  <c r="Q15" i="12"/>
  <c r="Q13" i="15"/>
  <c r="M13" i="15"/>
  <c r="N13" i="15" s="1"/>
  <c r="K13" i="14"/>
  <c r="L13" i="14" s="1"/>
  <c r="O13" i="14"/>
  <c r="M12" i="12"/>
  <c r="N12" i="12" s="1"/>
  <c r="Q12" i="12"/>
  <c r="O40" i="9"/>
  <c r="D67" i="18"/>
  <c r="O25" i="14"/>
  <c r="O48" i="9"/>
  <c r="Q40" i="18"/>
  <c r="M40" i="18"/>
  <c r="N40" i="18" s="1"/>
  <c r="M16" i="18"/>
  <c r="N16" i="18" s="1"/>
  <c r="Q16" i="18"/>
  <c r="Q32" i="10"/>
  <c r="Q39" i="15"/>
  <c r="Q42" i="18"/>
  <c r="M42" i="18"/>
  <c r="N42" i="18" s="1"/>
  <c r="Q34" i="15"/>
  <c r="Q53" i="12"/>
  <c r="O59" i="14"/>
  <c r="O58" i="14"/>
  <c r="O57" i="14"/>
  <c r="Q40" i="10"/>
  <c r="Q33" i="10"/>
  <c r="Q46" i="12"/>
  <c r="Q52" i="12"/>
  <c r="Q49" i="12"/>
  <c r="M49" i="12"/>
  <c r="N49" i="12" s="1"/>
  <c r="K8" i="14"/>
  <c r="L8" i="14" s="1"/>
  <c r="O8" i="14"/>
  <c r="M14" i="16"/>
  <c r="N14" i="16" s="1"/>
  <c r="Q14" i="16"/>
  <c r="Q30" i="10"/>
  <c r="Q12" i="10"/>
  <c r="M12" i="10"/>
  <c r="N12" i="10" s="1"/>
  <c r="Q41" i="18"/>
  <c r="M41" i="18"/>
  <c r="N41" i="18" s="1"/>
  <c r="O55" i="14"/>
  <c r="Q38" i="15"/>
  <c r="M38" i="15"/>
  <c r="N38" i="15" s="1"/>
  <c r="Q22" i="18"/>
  <c r="Q25" i="15"/>
  <c r="O28" i="9"/>
  <c r="Q18" i="15"/>
  <c r="M18" i="15"/>
  <c r="N18" i="15" s="1"/>
  <c r="E67" i="18"/>
  <c r="D91" i="14"/>
  <c r="AF7" i="18"/>
  <c r="AE7" i="18"/>
  <c r="Q31" i="18"/>
  <c r="M31" i="18"/>
  <c r="N31" i="18" s="1"/>
  <c r="Q30" i="18"/>
  <c r="M30" i="18"/>
  <c r="N30" i="18" s="1"/>
  <c r="Q23" i="18"/>
  <c r="M23" i="18"/>
  <c r="N23" i="18" s="1"/>
  <c r="Q24" i="18"/>
  <c r="M24" i="18"/>
  <c r="N24" i="18" s="1"/>
  <c r="Q25" i="18"/>
  <c r="M25" i="18"/>
  <c r="N25" i="18" s="1"/>
  <c r="Q39" i="18"/>
  <c r="M39" i="18"/>
  <c r="N39" i="18" s="1"/>
  <c r="Q27" i="18"/>
  <c r="M27" i="18"/>
  <c r="N27" i="18" s="1"/>
  <c r="Q18" i="18"/>
  <c r="M18" i="18"/>
  <c r="N18" i="18" s="1"/>
  <c r="Q19" i="18"/>
  <c r="M19" i="18"/>
  <c r="N19" i="18" s="1"/>
  <c r="Q13" i="18"/>
  <c r="M13" i="18"/>
  <c r="N13" i="18" s="1"/>
  <c r="Q33" i="18"/>
  <c r="M33" i="18"/>
  <c r="N33" i="18" s="1"/>
  <c r="Q15" i="18"/>
  <c r="M15" i="18"/>
  <c r="N15" i="18" s="1"/>
  <c r="Q10" i="18"/>
  <c r="AF21" i="16"/>
  <c r="AE21" i="16"/>
  <c r="Q11" i="16"/>
  <c r="M11" i="16"/>
  <c r="N11" i="16"/>
  <c r="AF9" i="16"/>
  <c r="AF8" i="16"/>
  <c r="AE8" i="16"/>
  <c r="Q19" i="15"/>
  <c r="AF41" i="15"/>
  <c r="AE41" i="15"/>
  <c r="Q27" i="15"/>
  <c r="M27" i="15"/>
  <c r="N27" i="15" s="1"/>
  <c r="Q29" i="15"/>
  <c r="M29" i="15"/>
  <c r="N29" i="15" s="1"/>
  <c r="Q23" i="15"/>
  <c r="M23" i="15"/>
  <c r="N23" i="15" s="1"/>
  <c r="Q21" i="15"/>
  <c r="M21" i="15"/>
  <c r="N21" i="15" s="1"/>
  <c r="Q28" i="15"/>
  <c r="M28" i="15"/>
  <c r="N28" i="15" s="1"/>
  <c r="Q33" i="15"/>
  <c r="M33" i="15"/>
  <c r="N33" i="15" s="1"/>
  <c r="Q26" i="15"/>
  <c r="M26" i="15"/>
  <c r="N26" i="15" s="1"/>
  <c r="Q16" i="15"/>
  <c r="M16" i="15"/>
  <c r="N16" i="15" s="1"/>
  <c r="Q10" i="15"/>
  <c r="M10" i="15"/>
  <c r="N10" i="15" s="1"/>
  <c r="AF7" i="15"/>
  <c r="AE7" i="15"/>
  <c r="O49" i="14"/>
  <c r="O48" i="14"/>
  <c r="K48" i="14"/>
  <c r="L48" i="14" s="1"/>
  <c r="O34" i="14"/>
  <c r="K34" i="14"/>
  <c r="L34" i="14" s="1"/>
  <c r="O12" i="14"/>
  <c r="K12" i="14"/>
  <c r="L12" i="14" s="1"/>
  <c r="O26" i="14"/>
  <c r="K26" i="14"/>
  <c r="L26" i="14" s="1"/>
  <c r="O37" i="14"/>
  <c r="K37" i="14"/>
  <c r="L37" i="14" s="1"/>
  <c r="O56" i="14"/>
  <c r="K56" i="14"/>
  <c r="L56" i="14" s="1"/>
  <c r="O30" i="14"/>
  <c r="K30" i="14"/>
  <c r="L30" i="14" s="1"/>
  <c r="O32" i="14"/>
  <c r="K32" i="14"/>
  <c r="L32" i="14" s="1"/>
  <c r="O19" i="14"/>
  <c r="K19" i="14"/>
  <c r="L19" i="14" s="1"/>
  <c r="O31" i="14"/>
  <c r="K31" i="14"/>
  <c r="L31" i="14" s="1"/>
  <c r="O29" i="14"/>
  <c r="K29" i="14"/>
  <c r="L29" i="14" s="1"/>
  <c r="O35" i="14"/>
  <c r="K35" i="14"/>
  <c r="L35" i="14" s="1"/>
  <c r="O24" i="14"/>
  <c r="K24" i="14"/>
  <c r="L24" i="14" s="1"/>
  <c r="O23" i="14"/>
  <c r="K23" i="14"/>
  <c r="L23" i="14" s="1"/>
  <c r="O22" i="14"/>
  <c r="K22" i="14"/>
  <c r="L22" i="14" s="1"/>
  <c r="O18" i="14"/>
  <c r="K18" i="14"/>
  <c r="L18" i="14" s="1"/>
  <c r="O33" i="14"/>
  <c r="K33" i="14"/>
  <c r="L33" i="14" s="1"/>
  <c r="O20" i="14"/>
  <c r="K20" i="14"/>
  <c r="L20" i="14" s="1"/>
  <c r="O27" i="14"/>
  <c r="K27" i="14"/>
  <c r="L27" i="14" s="1"/>
  <c r="O47" i="14"/>
  <c r="K47" i="14"/>
  <c r="L47" i="14" s="1"/>
  <c r="O17" i="14"/>
  <c r="K17" i="14"/>
  <c r="L17" i="14" s="1"/>
  <c r="O11" i="14"/>
  <c r="K11" i="14"/>
  <c r="L11" i="14" s="1"/>
  <c r="O16" i="14"/>
  <c r="K16" i="14"/>
  <c r="L16" i="14" s="1"/>
  <c r="O14" i="14"/>
  <c r="K14" i="14"/>
  <c r="L14" i="14" s="1"/>
  <c r="O10" i="14"/>
  <c r="K10" i="14"/>
  <c r="L10" i="14" s="1"/>
  <c r="O9" i="14"/>
  <c r="K9" i="14"/>
  <c r="L9" i="14" s="1"/>
  <c r="AD7" i="14"/>
  <c r="AC7" i="14"/>
  <c r="Q11" i="10"/>
  <c r="M11" i="10"/>
  <c r="N11" i="10" s="1"/>
  <c r="Q10" i="10"/>
  <c r="M10" i="10"/>
  <c r="N10" i="10" s="1"/>
  <c r="Q40" i="12"/>
  <c r="M40" i="12"/>
  <c r="N40" i="12" s="1"/>
  <c r="Q36" i="12"/>
  <c r="M36" i="12"/>
  <c r="N36" i="12" s="1"/>
  <c r="Q37" i="12"/>
  <c r="M37" i="12"/>
  <c r="N37" i="12" s="1"/>
  <c r="Q28" i="12"/>
  <c r="M28" i="12"/>
  <c r="N28" i="12" s="1"/>
  <c r="Q35" i="12"/>
  <c r="M35" i="12"/>
  <c r="N35" i="12" s="1"/>
  <c r="Q30" i="12"/>
  <c r="M30" i="12"/>
  <c r="N30" i="12" s="1"/>
  <c r="Q41" i="12"/>
  <c r="M41" i="12"/>
  <c r="N41" i="12" s="1"/>
  <c r="AF38" i="12"/>
  <c r="AE38" i="12"/>
  <c r="Q38" i="12"/>
  <c r="M38" i="12"/>
  <c r="N38" i="12" s="1"/>
  <c r="Q29" i="12"/>
  <c r="M29" i="12"/>
  <c r="N29" i="12" s="1"/>
  <c r="Q34" i="12"/>
  <c r="M34" i="12"/>
  <c r="N34" i="12" s="1"/>
  <c r="AF31" i="12"/>
  <c r="AE31" i="12"/>
  <c r="Q31" i="12"/>
  <c r="M31" i="12"/>
  <c r="N31" i="12" s="1"/>
  <c r="Q26" i="12"/>
  <c r="M26" i="12"/>
  <c r="N26" i="12" s="1"/>
  <c r="AF25" i="12"/>
  <c r="AE25" i="12"/>
  <c r="Q25" i="12"/>
  <c r="M25" i="12"/>
  <c r="N25" i="12" s="1"/>
  <c r="Q17" i="12"/>
  <c r="M17" i="12"/>
  <c r="N17" i="12" s="1"/>
  <c r="Q22" i="12"/>
  <c r="M22" i="12"/>
  <c r="N22" i="12" s="1"/>
  <c r="Q21" i="12"/>
  <c r="M21" i="12"/>
  <c r="N21" i="12" s="1"/>
  <c r="Q23" i="12"/>
  <c r="M23" i="12"/>
  <c r="N23" i="12" s="1"/>
  <c r="Q32" i="12"/>
  <c r="M32" i="12"/>
  <c r="N32" i="12" s="1"/>
  <c r="Q13" i="12"/>
  <c r="M13" i="12"/>
  <c r="N13" i="12" s="1"/>
  <c r="Q9" i="12"/>
  <c r="M9" i="12"/>
  <c r="N9" i="12" s="1"/>
  <c r="AF7" i="12"/>
  <c r="AE7" i="12"/>
  <c r="Q38" i="10"/>
  <c r="Q37" i="10"/>
  <c r="M37" i="10"/>
  <c r="N37" i="10" s="1"/>
  <c r="Q28" i="10"/>
  <c r="M28" i="10"/>
  <c r="N28" i="10" s="1"/>
  <c r="Q29" i="10"/>
  <c r="M29" i="10"/>
  <c r="N29" i="10" s="1"/>
  <c r="Q25" i="10"/>
  <c r="M25" i="10"/>
  <c r="N25" i="10" s="1"/>
  <c r="Q26" i="10"/>
  <c r="M26" i="10"/>
  <c r="N26" i="10" s="1"/>
  <c r="Q22" i="10"/>
  <c r="M22" i="10"/>
  <c r="N22" i="10" s="1"/>
  <c r="Q18" i="10"/>
  <c r="M18" i="10"/>
  <c r="N18" i="10" s="1"/>
  <c r="AF21" i="10"/>
  <c r="AE21" i="10"/>
  <c r="Q21" i="10"/>
  <c r="M21" i="10"/>
  <c r="N21" i="10" s="1"/>
  <c r="Q19" i="10"/>
  <c r="M19" i="10"/>
  <c r="N19" i="10" s="1"/>
  <c r="Q17" i="10"/>
  <c r="M17" i="10"/>
  <c r="N17" i="10" s="1"/>
  <c r="Q16" i="10"/>
  <c r="M16" i="10"/>
  <c r="N16" i="10" s="1"/>
  <c r="Q23" i="10"/>
  <c r="M23" i="10"/>
  <c r="N23" i="10" s="1"/>
  <c r="Q13" i="10"/>
  <c r="M13" i="10"/>
  <c r="N13" i="10" s="1"/>
  <c r="AF6" i="10"/>
  <c r="AE6" i="10"/>
  <c r="O38" i="9"/>
  <c r="O37" i="9"/>
  <c r="O32" i="9"/>
  <c r="O14" i="9"/>
  <c r="O16" i="9"/>
  <c r="O11" i="9"/>
  <c r="O13" i="9"/>
  <c r="O12" i="9"/>
  <c r="O23" i="9"/>
  <c r="O22" i="9"/>
  <c r="O19" i="9"/>
  <c r="O10" i="9"/>
  <c r="O15" i="9"/>
  <c r="W18" i="19" l="1"/>
  <c r="S18" i="19"/>
  <c r="N18" i="19"/>
  <c r="U18" i="19"/>
  <c r="AP15" i="19"/>
  <c r="AP13" i="19"/>
  <c r="K18" i="19"/>
  <c r="AP11" i="19"/>
  <c r="AP18" i="19" l="1"/>
</calcChain>
</file>

<file path=xl/sharedStrings.xml><?xml version="1.0" encoding="utf-8"?>
<sst xmlns="http://schemas.openxmlformats.org/spreadsheetml/2006/main" count="12829" uniqueCount="2313">
  <si>
    <t>NO URUT</t>
  </si>
  <si>
    <t>NAMA  / NIP</t>
  </si>
  <si>
    <t>TTL</t>
  </si>
  <si>
    <t>TMT CPNS</t>
  </si>
  <si>
    <t>TMT PNS</t>
  </si>
  <si>
    <t>TMT  GOL</t>
  </si>
  <si>
    <t>GOLONGAN</t>
  </si>
  <si>
    <t>PANGKAT</t>
  </si>
  <si>
    <t>JENIS KELAMIN</t>
  </si>
  <si>
    <t>AGAMA</t>
  </si>
  <si>
    <t>JABATAN STRUKTURAL</t>
  </si>
  <si>
    <t>TMT JABATAN</t>
  </si>
  <si>
    <t>JABATAN FUNGSIONAL</t>
  </si>
  <si>
    <t>ESELON</t>
  </si>
  <si>
    <t>PENDIDIKAN</t>
  </si>
  <si>
    <t>DIKLAT PENJENJANGAN</t>
  </si>
  <si>
    <t>TMT BERKALA</t>
  </si>
  <si>
    <t>INSTANSI</t>
  </si>
  <si>
    <t>ALAMAT KANTOR</t>
  </si>
  <si>
    <t>NOMOR TLP KANTOR</t>
  </si>
  <si>
    <t>NOMOR HANDPHONE</t>
  </si>
  <si>
    <t>KEBANGSAAN</t>
  </si>
  <si>
    <t>ALAMAT</t>
  </si>
  <si>
    <t>DATA KELUARGA</t>
  </si>
  <si>
    <t>SUAMI / ISTRI</t>
  </si>
  <si>
    <t>ANAK</t>
  </si>
  <si>
    <t>S2</t>
  </si>
  <si>
    <t>ANAK PERTAMA</t>
  </si>
  <si>
    <t>ANAK KEDUA</t>
  </si>
  <si>
    <t>ANAK KETIGA</t>
  </si>
  <si>
    <t>ANAK KEEMPAT</t>
  </si>
  <si>
    <t>ANAK KELIMA</t>
  </si>
  <si>
    <t>GOL</t>
  </si>
  <si>
    <t>TMT</t>
  </si>
  <si>
    <t xml:space="preserve">GOL </t>
  </si>
  <si>
    <t>GOL AKHIR</t>
  </si>
  <si>
    <t>JENJANG</t>
  </si>
  <si>
    <t>JURUSAN</t>
  </si>
  <si>
    <t>THN LULUS</t>
  </si>
  <si>
    <t>TERAKHIR</t>
  </si>
  <si>
    <t>NAMA</t>
  </si>
  <si>
    <t>PEKERJAAN</t>
  </si>
  <si>
    <t>TANGGAL LAHIR</t>
  </si>
  <si>
    <t>L/P</t>
  </si>
  <si>
    <t xml:space="preserve"> KETERANGAN</t>
  </si>
  <si>
    <t>CEK LIST</t>
  </si>
  <si>
    <t>B</t>
  </si>
  <si>
    <t>III/a</t>
  </si>
  <si>
    <t>01-10-2007</t>
  </si>
  <si>
    <t>L</t>
  </si>
  <si>
    <t>KRISTEN</t>
  </si>
  <si>
    <t>-</t>
  </si>
  <si>
    <t>II/b</t>
  </si>
  <si>
    <t>DINAS KESEHATAN</t>
  </si>
  <si>
    <t>INDONESIA</t>
  </si>
  <si>
    <t>P</t>
  </si>
  <si>
    <t>SMA</t>
  </si>
  <si>
    <t>A</t>
  </si>
  <si>
    <t>II/a</t>
  </si>
  <si>
    <t xml:space="preserve">II/a </t>
  </si>
  <si>
    <t>IV/b</t>
  </si>
  <si>
    <t>01-10-2013</t>
  </si>
  <si>
    <t>ISLAM</t>
  </si>
  <si>
    <t>KAWIN</t>
  </si>
  <si>
    <t xml:space="preserve"> -</t>
  </si>
  <si>
    <t>PNS</t>
  </si>
  <si>
    <t>SD</t>
  </si>
  <si>
    <t>01-12-1988</t>
  </si>
  <si>
    <t>IV/a</t>
  </si>
  <si>
    <t>01/10/2012</t>
  </si>
  <si>
    <t>III/b</t>
  </si>
  <si>
    <t>SPK</t>
  </si>
  <si>
    <t>KEPERAWATAN</t>
  </si>
  <si>
    <t>01-03-1999</t>
  </si>
  <si>
    <t xml:space="preserve">II/b </t>
  </si>
  <si>
    <t>01-01-2007</t>
  </si>
  <si>
    <t>III/d</t>
  </si>
  <si>
    <t>01-04-2014</t>
  </si>
  <si>
    <t>S1</t>
  </si>
  <si>
    <t>KESMAS</t>
  </si>
  <si>
    <t>SMK</t>
  </si>
  <si>
    <t>01-04-2006</t>
  </si>
  <si>
    <t>01-03-1988</t>
  </si>
  <si>
    <t>01-04-2009</t>
  </si>
  <si>
    <t>01-02-2015</t>
  </si>
  <si>
    <t>Wiraswasta</t>
  </si>
  <si>
    <t>S</t>
  </si>
  <si>
    <t>01-03-2000</t>
  </si>
  <si>
    <t xml:space="preserve">III/a </t>
  </si>
  <si>
    <t>01-03-2014</t>
  </si>
  <si>
    <t>PKM GOGAGOMAN</t>
  </si>
  <si>
    <t>POLRI</t>
  </si>
  <si>
    <t>01-03-1989</t>
  </si>
  <si>
    <t>01-05-1990</t>
  </si>
  <si>
    <t>SI</t>
  </si>
  <si>
    <t>01-03-1991</t>
  </si>
  <si>
    <t>01-10-2008</t>
  </si>
  <si>
    <t>PKM BILALANG</t>
  </si>
  <si>
    <t>01-10-2011</t>
  </si>
  <si>
    <t>DIII</t>
  </si>
  <si>
    <t>GIZI</t>
  </si>
  <si>
    <t>01-03-1992</t>
  </si>
  <si>
    <t>01-07-1993</t>
  </si>
  <si>
    <t>01-04-2013</t>
  </si>
  <si>
    <t>DIV</t>
  </si>
  <si>
    <t>KEBIDANAN</t>
  </si>
  <si>
    <t>Eriyani Potabuga, SKM/                                       19730309 200003 2 006</t>
  </si>
  <si>
    <t>01-04-2001</t>
  </si>
  <si>
    <t>01-03-1998</t>
  </si>
  <si>
    <t>01-10-2014</t>
  </si>
  <si>
    <t>INS. FARMASI</t>
  </si>
  <si>
    <t>Sri Wahyuni BP.Mokoginta, SKM /                                19750623 199703 2 005</t>
  </si>
  <si>
    <t>Bilalang, 23 Juni 1975</t>
  </si>
  <si>
    <t>01-03-1997</t>
  </si>
  <si>
    <t>01-05-1998</t>
  </si>
  <si>
    <t>01-02-2009</t>
  </si>
  <si>
    <t>Swasta</t>
  </si>
  <si>
    <t>01-01-2005</t>
  </si>
  <si>
    <t>III/c</t>
  </si>
  <si>
    <t>01-04-2010</t>
  </si>
  <si>
    <t>01-03-1996</t>
  </si>
  <si>
    <t>KESMAS/EPIDEMILOGI</t>
  </si>
  <si>
    <t>Suheryanto, SKM /                                          19680117 199203 1 010</t>
  </si>
  <si>
    <t>Jakarta, 17 Januari 1968</t>
  </si>
  <si>
    <t>Manado, 07 Januari 1976</t>
  </si>
  <si>
    <t>01-12-2000</t>
  </si>
  <si>
    <t>Kotobangon, 24 Juli 1972</t>
  </si>
  <si>
    <t>SANITARIAN PENYELIA</t>
  </si>
  <si>
    <t>KESLING</t>
  </si>
  <si>
    <t>Poyowa Besar, 11 Januari 1971</t>
  </si>
  <si>
    <t>01-01-1994</t>
  </si>
  <si>
    <t>01-04-2012</t>
  </si>
  <si>
    <t>PERAWAT PENYELIA</t>
  </si>
  <si>
    <t>Andi Yuniarni, SKM /                                          19760601 200501 2 013</t>
  </si>
  <si>
    <t>Kotamobagu, 1 Juni 1976</t>
  </si>
  <si>
    <t>01-01-2006</t>
  </si>
  <si>
    <t>BELUM KAWIN</t>
  </si>
  <si>
    <t>PENYULUH KESEHATAN MASYARAKAT MUDA</t>
  </si>
  <si>
    <t>KESMAS / AKK</t>
  </si>
  <si>
    <t>01-01-2015</t>
  </si>
  <si>
    <t>01-12-2002</t>
  </si>
  <si>
    <t>Ujung Pandang, 18 Juli 1974</t>
  </si>
  <si>
    <t>01-04-1999</t>
  </si>
  <si>
    <t>KESMAS/ KESLING</t>
  </si>
  <si>
    <t>PKM KOTOBANGON</t>
  </si>
  <si>
    <t>Fira Fistania Manggo, S.Farm /                           19860312 200902 2 004</t>
  </si>
  <si>
    <t>Kotamobagu, 12 Maret 1986</t>
  </si>
  <si>
    <t>ASISTEN APOTEKER PELAKSANA LANJUTAN</t>
  </si>
  <si>
    <t>FARMASI</t>
  </si>
  <si>
    <t>Heru Damopolii, SKM /                                                   19730516 199203 1 003</t>
  </si>
  <si>
    <t>Kotamobagu, 16 Mei 1973</t>
  </si>
  <si>
    <t>01-02-1994</t>
  </si>
  <si>
    <t>01-10-2009</t>
  </si>
  <si>
    <t>01-12-1999</t>
  </si>
  <si>
    <t>01-02-2008</t>
  </si>
  <si>
    <t>01-02-2010</t>
  </si>
  <si>
    <t>Dewi Angriany, SKM /                                      19870309 201008 2 001</t>
  </si>
  <si>
    <t>Manado, 09 Maret 1987</t>
  </si>
  <si>
    <t>01-08-2010</t>
  </si>
  <si>
    <t>KESMAS/AKK</t>
  </si>
  <si>
    <t>Dewi Lestari O.Samsuri, SKM/   19791009 200501 2 003</t>
  </si>
  <si>
    <t>Manado, 9 Oktober 1979</t>
  </si>
  <si>
    <t>II/c</t>
  </si>
  <si>
    <t>'01/01/2005</t>
  </si>
  <si>
    <t>KESMAS EPIDEMIOLOGI</t>
  </si>
  <si>
    <t>01-03-2010</t>
  </si>
  <si>
    <t>01-01-2010</t>
  </si>
  <si>
    <t>01/10/2014</t>
  </si>
  <si>
    <t>Moyag, 25 September 1985</t>
  </si>
  <si>
    <t>PERAWAT PELAKSANA LANJUTAN</t>
  </si>
  <si>
    <t>HINDU</t>
  </si>
  <si>
    <t>01-04-2011</t>
  </si>
  <si>
    <t>Yulita Warokka, SKM /                             19860710 201102 2 001</t>
  </si>
  <si>
    <t>Kawangkoan, 10 Juli 1986</t>
  </si>
  <si>
    <t>01-02-2011</t>
  </si>
  <si>
    <t>Kotamobagu, 1 Oktober 1983</t>
  </si>
  <si>
    <t>KESEHATAN GIGI</t>
  </si>
  <si>
    <t>01-10-2010</t>
  </si>
  <si>
    <t>PERAWAT PELAKSANA</t>
  </si>
  <si>
    <t>Susmiyati Marwan, SKM /                                     19811105 200501 2 008</t>
  </si>
  <si>
    <t>Kotamobagu, 5 November 1981</t>
  </si>
  <si>
    <t>Kotamobag, 15 Januari 1983</t>
  </si>
  <si>
    <t>BIDAN PELAKSANA</t>
  </si>
  <si>
    <t>Hariyanti Sutarjo, SKM /                                              19790508  200604  2  009</t>
  </si>
  <si>
    <t>Dumoga, 8 Mei 1979</t>
  </si>
  <si>
    <t>AKUNTANSI</t>
  </si>
  <si>
    <t>Kotamobagu, 15 Januari 1982</t>
  </si>
  <si>
    <t xml:space="preserve">II/c </t>
  </si>
  <si>
    <t>Sukarni Renty,Ama.Ak /                                   19700621 199603 2 005</t>
  </si>
  <si>
    <t>Inobonto, 21 Juni 1970</t>
  </si>
  <si>
    <t>17-09-1997</t>
  </si>
  <si>
    <t>II/d</t>
  </si>
  <si>
    <t>Kristina Mokodongan, Amd. /                            19820408 200902 2 002</t>
  </si>
  <si>
    <t>Passi, 8 April 1982</t>
  </si>
  <si>
    <t>PERBANKAN/EKONOMI</t>
  </si>
  <si>
    <t>Fitri H. Mamonto, Amd.Keb /                             19880408  201008  2  001</t>
  </si>
  <si>
    <t>Kotamobagu, 8 April 1988</t>
  </si>
  <si>
    <t>Kotamobagu, 04 Pebruari 1983</t>
  </si>
  <si>
    <t>Mopuya, 15 Agustus 1991</t>
  </si>
  <si>
    <t>Kel. Kotobangon</t>
  </si>
  <si>
    <t>Waryono</t>
  </si>
  <si>
    <t>Nabila Intan Maharani S.</t>
  </si>
  <si>
    <t>Prasetyo Nugroho</t>
  </si>
  <si>
    <t>Kotamobagu, 21 Oktober 1980</t>
  </si>
  <si>
    <t>01-07-2009</t>
  </si>
  <si>
    <t>KEPALA PUSKESMAS</t>
  </si>
  <si>
    <t>DOKTER MUDA</t>
  </si>
  <si>
    <t>KEDOKTERAN</t>
  </si>
  <si>
    <t>Klaten, 29 Agustus 1980</t>
  </si>
  <si>
    <t>DOKTER PERTAMA</t>
  </si>
  <si>
    <t>Kotamobagu, 4 Februari 1974</t>
  </si>
  <si>
    <t>Werdi Agung, 18 Agustus 1968</t>
  </si>
  <si>
    <t>01-02-1988</t>
  </si>
  <si>
    <t>01-05-1989</t>
  </si>
  <si>
    <t>14-05-2009</t>
  </si>
  <si>
    <t>PERAWAT GIGI PENYELIA</t>
  </si>
  <si>
    <t>SPRG</t>
  </si>
  <si>
    <t>Manado, 26 Oktober 1968</t>
  </si>
  <si>
    <t>01-06-1992</t>
  </si>
  <si>
    <t>DI</t>
  </si>
  <si>
    <t>Tety Widiastuty Amparodo,AMKL /                        19760314 199903 2 005</t>
  </si>
  <si>
    <t>Kotamobagu, 14 Maret 1976</t>
  </si>
  <si>
    <t>Indra Yani Kabonte, Amd.Gz /                               19730419 200604 2 004</t>
  </si>
  <si>
    <t>Kotamobagu, 19 April 1973</t>
  </si>
  <si>
    <t>BIDAN PELAKSANA LANJUTAN</t>
  </si>
  <si>
    <t>Raifka Angraini Ginoga, SKM /                      19880509 201102 2 003</t>
  </si>
  <si>
    <t>Kotamobagu, 09 Mei 1988</t>
  </si>
  <si>
    <t>Werdi Agung, 9 Oktober 1984</t>
  </si>
  <si>
    <t>Kopandakan I, 1 April 1982</t>
  </si>
  <si>
    <t>Kotamobagu, 03 Juli 1985</t>
  </si>
  <si>
    <t>01/02/2008</t>
  </si>
  <si>
    <t xml:space="preserve"> KAWIN</t>
  </si>
  <si>
    <t>ASISTEN APOTEKER PELAKSANA</t>
  </si>
  <si>
    <t>Manado, 30 April 1984</t>
  </si>
  <si>
    <t>Kotamobagu, 24 September 1987</t>
  </si>
  <si>
    <t>Ni Nyoman Sutiani, Amd.Keb /                            19850120 200902 2 001</t>
  </si>
  <si>
    <t>Mopuya, 20 Januari 1985</t>
  </si>
  <si>
    <t>Pustu Pobundayan</t>
  </si>
  <si>
    <t>Dewi Iraningsih,Amd.Keb /                                 19851216 200902 2 001</t>
  </si>
  <si>
    <t>Kotamobagu, 16 Desember 1985</t>
  </si>
  <si>
    <t>Pustu Poyowa Besar II</t>
  </si>
  <si>
    <t>Novrianti Andale,Amd.Keb /                             19871114 201008 2 001</t>
  </si>
  <si>
    <t>Pusian, 14 November 1987</t>
  </si>
  <si>
    <t>01-11-2011</t>
  </si>
  <si>
    <t>Mediari Ladala,Amd.Keb /                                  19840311 201008 2 001</t>
  </si>
  <si>
    <t>Inobonto, 11 Maret 1984</t>
  </si>
  <si>
    <t>Pustu Mongondow</t>
  </si>
  <si>
    <t>PERAWAT GIGI PELAKSANA</t>
  </si>
  <si>
    <t>RSUD</t>
  </si>
  <si>
    <t>Tiska Lidya Kandou, AMKG /                              19871208  201008  2  001</t>
  </si>
  <si>
    <t>Ranowangko, 8 Desember 1987</t>
  </si>
  <si>
    <t>Poyowa Besar II, Kec.Kotamobagu Selatan</t>
  </si>
  <si>
    <t>Roswati Iman, AMKG /  19850504 200902 2 001</t>
  </si>
  <si>
    <t>Kotamobagu, 04 Mei 1985</t>
  </si>
  <si>
    <t>Neni Lianawati Potabuga, Amd.Keb             19841214 200902 2005</t>
  </si>
  <si>
    <t>Kotamobagu, 14 Desember 1984</t>
  </si>
  <si>
    <t>Bitung, 13 Juli 1985</t>
  </si>
  <si>
    <t>Kotamobagu,12 Januari 1989</t>
  </si>
  <si>
    <t>Kotamobagu, 20 Oktober 1988</t>
  </si>
  <si>
    <t>Kotamobagu, 5 Oktober 1985</t>
  </si>
  <si>
    <t>Arfandi Pontoh, AMKL /                                     19831015  201008  1  001</t>
  </si>
  <si>
    <t>Molinow, 15 Oktober 1983</t>
  </si>
  <si>
    <t>Ika Mardiyanty Domu, Amd.Far /                          19880331  201008  2  001</t>
  </si>
  <si>
    <t>Kotamobagu,31 Maret 1988</t>
  </si>
  <si>
    <t>Genggulang, 4 Agustus 1981</t>
  </si>
  <si>
    <t>Riarisi Fatrichia Hasan, A.Md.Keb                 19890610 201102 2 001</t>
  </si>
  <si>
    <t>Sangkub, 10 Juni 1989</t>
  </si>
  <si>
    <t>Ratna Angkara,Amd.Keb /                                   19761001  200604  2  011</t>
  </si>
  <si>
    <t>Kotamobagu, 1 Oktober 2011</t>
  </si>
  <si>
    <t>29-03-2006</t>
  </si>
  <si>
    <t>Pustu Tabang</t>
  </si>
  <si>
    <t>Deyby CH.D.Soemanta, SKM                        19731024 199303 2 002</t>
  </si>
  <si>
    <t>Kotamobagu, 24 Oktober 1973</t>
  </si>
  <si>
    <t>01-03-1993</t>
  </si>
  <si>
    <t>Leilem, 2 September 1966</t>
  </si>
  <si>
    <t>01-01-1998</t>
  </si>
  <si>
    <t>DOKTER MADYA</t>
  </si>
  <si>
    <t>Dr. Febriana Tarigan /                                            19790217 200802 2 001</t>
  </si>
  <si>
    <t>Medan, 17 Februari 1979</t>
  </si>
  <si>
    <t>01-02-1989</t>
  </si>
  <si>
    <t>SPR</t>
  </si>
  <si>
    <t>Kotamobagu, 8 Februari 1972</t>
  </si>
  <si>
    <t>01-01-1993</t>
  </si>
  <si>
    <t>01-01-1995</t>
  </si>
  <si>
    <t>BIDAN PENYELIA</t>
  </si>
  <si>
    <t>Pustu Kobo Kecil</t>
  </si>
  <si>
    <t>01-05-2002</t>
  </si>
  <si>
    <t>Misnawati Angkara, Amd.Keb /                           19730401 199301 2 005</t>
  </si>
  <si>
    <t>Nurani Linu,Amd.Gz /                                                  19730329 199803 2 008</t>
  </si>
  <si>
    <t>Kobo Besar, 29 Maret 1973</t>
  </si>
  <si>
    <t>01-11-1999</t>
  </si>
  <si>
    <t>Nurbaya Paputungan, Amd.Keb /                          19810916 200604 2 018</t>
  </si>
  <si>
    <t>Mongkonai, 16 September 1981</t>
  </si>
  <si>
    <t>Kurniaty Hafsah, SKM /                                       19810224 201102 2 001</t>
  </si>
  <si>
    <t>Ujung Pandang, 24 Februari 1981</t>
  </si>
  <si>
    <t>01-12-2011</t>
  </si>
  <si>
    <t>Pingkan Mokoginta, Amd.Kep /                            19850819 200802 2 002</t>
  </si>
  <si>
    <t>Kotamobagu, 19 Agustus 1985</t>
  </si>
  <si>
    <t>Kel.Pobundayan</t>
  </si>
  <si>
    <t>Ni wayan Mardini /                                                 19770507 199803 2 003</t>
  </si>
  <si>
    <t>Mopuya,7 Mei 1977</t>
  </si>
  <si>
    <t>01-07-1999</t>
  </si>
  <si>
    <t>PERAWAT GIGI PELAKSANA LANJUTAN</t>
  </si>
  <si>
    <t>Yogyakarta, 13 Agustus 1982</t>
  </si>
  <si>
    <t>Sulianty Tenti Mamonto,AMKL /                               19771214 200604 2 005</t>
  </si>
  <si>
    <t>Kotamobagu, 14 Desember 1977</t>
  </si>
  <si>
    <t>01-04-2007</t>
  </si>
  <si>
    <t>Cristy Yanty Suatan, Amd.Kep /                            19880214 200902 2 001</t>
  </si>
  <si>
    <t>Inobonto, 14 Februari 1988</t>
  </si>
  <si>
    <t>Bilalang I, Kec. Kotamobagu Utara</t>
  </si>
  <si>
    <t>Juliana Permata Dewi Mokodompit, Amd.Kep / 19840731 201008 2 001</t>
  </si>
  <si>
    <t>Kotamobagu, 31 Juli 1984</t>
  </si>
  <si>
    <t>Imandi, 25 Juli 1984</t>
  </si>
  <si>
    <t>Reina Angelina Niu, Amd.Keb /                     19850209 201002 2 001</t>
  </si>
  <si>
    <t>kotamobagu, 09 Februari 1985</t>
  </si>
  <si>
    <t>Meyvi Tapirongko, Amd.Keb /                           19880530 201008 2 001</t>
  </si>
  <si>
    <t>Manado, 30 Mei 1988</t>
  </si>
  <si>
    <t>Jl. Hi. Zakaria Imban, RT.8/Rw.4, Molinow. Ktg.Barat</t>
  </si>
  <si>
    <t>Mahbub Ulhak Mokodompit, SH</t>
  </si>
  <si>
    <t>Nurchalisa R. Mokodompit</t>
  </si>
  <si>
    <t>Siti Kayira Azzahra Mokodompit</t>
  </si>
  <si>
    <t>Werdi Agung, 09 Februari 1989</t>
  </si>
  <si>
    <t>Pustu Moyag Induk</t>
  </si>
  <si>
    <t>Manado, 20 Oktober 1975</t>
  </si>
  <si>
    <t>Wiwik Suariningsih, Amd.Far /                     19871003 200902 2 001</t>
  </si>
  <si>
    <t>Werdi Agung, 3 Oktober 1987</t>
  </si>
  <si>
    <t>Yustitia Marelu, Amd.Far /                                  19850121  201008  2  001</t>
  </si>
  <si>
    <t>Kotamobagu, 21 Januari 1985</t>
  </si>
  <si>
    <t>Metty Mokoagow, AMKG /                                 19841105 200902 2 001</t>
  </si>
  <si>
    <t>Bungko, 5 November 1984</t>
  </si>
  <si>
    <t>Matali, 16 Juni 1988</t>
  </si>
  <si>
    <t>Molinow, 31 Desember 1986</t>
  </si>
  <si>
    <t>01/02/2011</t>
  </si>
  <si>
    <t>Yani Susan Robot,Amd.Keb / 19830115 200802 2 002</t>
  </si>
  <si>
    <t>Kotamobagu, 15 Januari 1983</t>
  </si>
  <si>
    <t>02/02/2008</t>
  </si>
  <si>
    <t>Pustu Moyag Todulan</t>
  </si>
  <si>
    <t>Jani Saracena /                                                  19770108  200604  2  005</t>
  </si>
  <si>
    <t>Sidoarjo, 08 Januari 1977</t>
  </si>
  <si>
    <t>Aknes Angelina Igir, Amd.Kep /                               19890823  201102  2  001</t>
  </si>
  <si>
    <t>Pinamorongan, 23 Agustus 1989</t>
  </si>
  <si>
    <t>Kopandakan, 23 Januari 1976</t>
  </si>
  <si>
    <t>27-09-2007</t>
  </si>
  <si>
    <t>Pustu Moyag Tampoan</t>
  </si>
  <si>
    <t>Manado, 11 Mei 1989</t>
  </si>
  <si>
    <t>Pustu Tumobui</t>
  </si>
  <si>
    <t>Astriani Randang, Amd.Kep /                             19881001  201102  2  002</t>
  </si>
  <si>
    <t>Otam, 1 Oktober 1988</t>
  </si>
  <si>
    <t>Inobonto 1, 11 Agustus 1985</t>
  </si>
  <si>
    <t>Sukmawati, S.ST /                                            19640828 198412 2 002</t>
  </si>
  <si>
    <t>Soppeng, 28 Agustus 1964</t>
  </si>
  <si>
    <t>01-12-1984</t>
  </si>
  <si>
    <t>01-04-1985</t>
  </si>
  <si>
    <t>KEPALA PUSKESMAS GOGAGOMAN</t>
  </si>
  <si>
    <t>Perum Permai Pobundayan</t>
  </si>
  <si>
    <t>Soppeng, 07 Juli 1966</t>
  </si>
  <si>
    <t>01-03-1987</t>
  </si>
  <si>
    <t>Pobundayan, 26 Oktober 1968</t>
  </si>
  <si>
    <t>01-04-1990</t>
  </si>
  <si>
    <t>Junitha Chrestina Grace Kereh, S. ST, M.Kes / 19750609 199403 2 002</t>
  </si>
  <si>
    <t>Kotamobagu, 9 Juni 1975</t>
  </si>
  <si>
    <t>01-03-1994</t>
  </si>
  <si>
    <t>01-11-1995</t>
  </si>
  <si>
    <t>Kembang Merta,17 September 1977</t>
  </si>
  <si>
    <t>Dr. Lussiana Meisye Maramis /                                    19800524 200902 2 001</t>
  </si>
  <si>
    <t>Inobonto, 24 Mei 1980</t>
  </si>
  <si>
    <t>Ria Prasari Mokoagow,SKM /                                         19850514 200802 2 001</t>
  </si>
  <si>
    <t>Kotamobagu, 14 Mei 1985</t>
  </si>
  <si>
    <t>Dr. Dwi Ismawati Mandeng /                                    19840814 201102 2 001</t>
  </si>
  <si>
    <t>Palangkaraya, 14 Agustus 1984</t>
  </si>
  <si>
    <t>01-03-2009</t>
  </si>
  <si>
    <t>PEKARYA</t>
  </si>
  <si>
    <t>APOTEKER MUDA</t>
  </si>
  <si>
    <t>Ni Nyoman sulastri, AMKL /                                              19701213 200003 2 005</t>
  </si>
  <si>
    <t>Werdhi agung, 13 Desember 1970</t>
  </si>
  <si>
    <t>Kotamobagu, 16 Maret 1985</t>
  </si>
  <si>
    <t>APOTEKER</t>
  </si>
  <si>
    <t>Kotamobagu, 19 Juni 1987</t>
  </si>
  <si>
    <t>Juniar Kasim, AMKG /                                                         19750611 199602 2 003</t>
  </si>
  <si>
    <t>Manado, 11 Juni 1975</t>
  </si>
  <si>
    <t>01-02-1996</t>
  </si>
  <si>
    <t>GIGI</t>
  </si>
  <si>
    <t>Tomohon, 20 Mei 1980</t>
  </si>
  <si>
    <t>07-02-2012</t>
  </si>
  <si>
    <t>Yulinda Wulandari Tonote, S.ST / 19850727 200701 2 003</t>
  </si>
  <si>
    <t>Kotamobagu, 27 Juli 1985</t>
  </si>
  <si>
    <t>01/01/2009</t>
  </si>
  <si>
    <t>PERAWAT PERTAMA</t>
  </si>
  <si>
    <t>Silvana Refie Lombogia /                                       19670703 198911 2 001</t>
  </si>
  <si>
    <t>Kotamobagu, 3 Juli 1967</t>
  </si>
  <si>
    <t>01-11-1989</t>
  </si>
  <si>
    <t>01-10-1991</t>
  </si>
  <si>
    <t>D IV</t>
  </si>
  <si>
    <t>Indriany Yustisia Tunggali, S.ST /                  19861107 200902 2 002</t>
  </si>
  <si>
    <t>Kotamobagu, 7 November 1986</t>
  </si>
  <si>
    <t>Hastuty Mokodompit, Amd.Kep /                          19851123 200902 2 001</t>
  </si>
  <si>
    <t>Kotamobagu, 23 November 1985</t>
  </si>
  <si>
    <t>Ibolian, 1 Desember 1984</t>
  </si>
  <si>
    <t>Jayanti Indasari,Amd.Keb /                            19871218 200902 2 001</t>
  </si>
  <si>
    <t>Kotamobagu, 18 Desember 1987</t>
  </si>
  <si>
    <t>Pustu Molinow</t>
  </si>
  <si>
    <t>Kotamobagu, 16 Januari 1988</t>
  </si>
  <si>
    <t>Pustu Mogolaing</t>
  </si>
  <si>
    <t>Kotamobagu, 18 Agustus 1985</t>
  </si>
  <si>
    <t>Kotamobagu, 10 Januari 1986</t>
  </si>
  <si>
    <t>Belang, 16 Maret 1978</t>
  </si>
  <si>
    <t>Kotamobagu, 22 Juli 1983</t>
  </si>
  <si>
    <t>Kopandakan, 23 Februari 1987</t>
  </si>
  <si>
    <t>Kotamobagu, 8 Januari 1988</t>
  </si>
  <si>
    <t>Ihwan, 30 November 1989</t>
  </si>
  <si>
    <t>Kotamobagu, 15 Februari 1990</t>
  </si>
  <si>
    <t>Kotamobagu, 17 September 1986</t>
  </si>
  <si>
    <t>Nerylistiana Kobandaha, Amd.Keb /            19830821  201008  2  001</t>
  </si>
  <si>
    <t>Kopandakan, 21 Agustus 1983</t>
  </si>
  <si>
    <t>Ni Wayan Dewi Yuniarti, Amd.Keb /                     19900924  201102  2  001</t>
  </si>
  <si>
    <t>Mopugad, 24 September 1990</t>
  </si>
  <si>
    <t>Pustu Mongkonai Induk</t>
  </si>
  <si>
    <t>Hanitha Potabuga /                                            19811109 200012 2 001</t>
  </si>
  <si>
    <t>Kotamobagu, 9 November 1981</t>
  </si>
  <si>
    <t>01-08-2002</t>
  </si>
  <si>
    <t>Palelon, 11 September 1989</t>
  </si>
  <si>
    <t>Kotamobagu, 25 Oktober 1987</t>
  </si>
  <si>
    <t>Kotobangon, 16 Agustus 1980</t>
  </si>
  <si>
    <t>Mopuya, 2 November 1982</t>
  </si>
  <si>
    <t>Kotamobagu, 13 Mei 1978</t>
  </si>
  <si>
    <t>27-03-2002</t>
  </si>
  <si>
    <t>01-10-2000</t>
  </si>
  <si>
    <t>Poopo, 17 Oktober 1973</t>
  </si>
  <si>
    <t>Wuwuk, 26 Mei 1972</t>
  </si>
  <si>
    <t>Hagi Mokodongan, Amd.Gz /                                  19740625 199903 2 009</t>
  </si>
  <si>
    <t>Gogagoman, 25 Juni 1974</t>
  </si>
  <si>
    <t>NUTRISIONIS PENYELIA</t>
  </si>
  <si>
    <t>Kotamobagu, 12 Mei 1979</t>
  </si>
  <si>
    <t>Intan Arfa, S. Farm /                                          19860625 201102 2 001</t>
  </si>
  <si>
    <t>Kotamobagu, 25 Juni 1986</t>
  </si>
  <si>
    <t>Biga, 7 Mei 1981</t>
  </si>
  <si>
    <t>I wayan Kesumarase,Amd.Kep /                        19830816 200802 1 001</t>
  </si>
  <si>
    <t>Werdhi Agung, 16 Agustus 1983</t>
  </si>
  <si>
    <t>Kotamobagu, 20 September 1987</t>
  </si>
  <si>
    <t>Dewi Mokodompit,Amd.Keb /                             19870107 200902 2 002</t>
  </si>
  <si>
    <t>Kotamobagu, 7 Januari 1987</t>
  </si>
  <si>
    <t>Jakarta, 27 Mei 1986</t>
  </si>
  <si>
    <t>Firna Kurniawati Manggo,AMKG /  1985121220009022001</t>
  </si>
  <si>
    <t>Kotamobagu, 12 Desember 1985</t>
  </si>
  <si>
    <t>Bintauna, 19 Oktober 1981</t>
  </si>
  <si>
    <t>Fatma Mokodompit, A.Md.Kep                      19841008 201001 2 006</t>
  </si>
  <si>
    <t>Pontodon, 8 Oktober 1984</t>
  </si>
  <si>
    <t>Yudditha Papene, AMKG /                             19880702  201008  2  001</t>
  </si>
  <si>
    <t>Dumoga, 2 Juli 1988</t>
  </si>
  <si>
    <t>Bailang, 6 Juli 1976</t>
  </si>
  <si>
    <t>Pustu Sia</t>
  </si>
  <si>
    <t>Ni Wayan Ardiati,Amd.Kep /                                  19840907  201102  2  001</t>
  </si>
  <si>
    <t>Werdhi Agung, 7 September 1984</t>
  </si>
  <si>
    <t>Nofi Jefry Mintje,Amd.Kep /                           19780825  201102  1  001</t>
  </si>
  <si>
    <t>Dumoga, 25 Agustus 1978</t>
  </si>
  <si>
    <t>Meike Erlince Samahati, Amd.Kep /                             19850504  201102  2  001</t>
  </si>
  <si>
    <t>Manado, 4 Mei 1985</t>
  </si>
  <si>
    <t>Kotamobagu, 16 Desember 1987</t>
  </si>
  <si>
    <t>Norma Yunita Van Gobel, Amd.Kep                  19880802 201001 2 003</t>
  </si>
  <si>
    <t>Molinow, 2 Agustus 1988</t>
  </si>
  <si>
    <t>Pusian, 15 Oktober 1988</t>
  </si>
  <si>
    <t>Cindria Budiman, Amd.Kep /                               19870830  201102  2 001</t>
  </si>
  <si>
    <t>Doloduo, 30 Agustus 1987</t>
  </si>
  <si>
    <t>Wilfredus Jozep Sabarija Pomo, Amd.Kep / 19881030  201102  1  001</t>
  </si>
  <si>
    <t>Pusian, 30 Oktober 1988</t>
  </si>
  <si>
    <t>Kotamobagu, 8 Mei 1986</t>
  </si>
  <si>
    <t>Haspia Pobela,Amd.Kep /    19850115 201008 2 001</t>
  </si>
  <si>
    <t>Jl. Dayanan, RT.10/04, Kel.Gogagoman,Kec.Ktg Barat</t>
  </si>
  <si>
    <t>Defi Febri Raskarna</t>
  </si>
  <si>
    <t>Manado, 26 Mei 1971</t>
  </si>
  <si>
    <t>Pontodon, 18 Januari 1978</t>
  </si>
  <si>
    <t>01-06-1997</t>
  </si>
  <si>
    <t>Fathmawati Indah Manggopa, S.Farm / 19870902 201102 2 001</t>
  </si>
  <si>
    <t>Kotamobagu, 2 September 1987</t>
  </si>
  <si>
    <t>Perbinda, Kel. Biga</t>
  </si>
  <si>
    <t>Raymond R. Pangalila</t>
  </si>
  <si>
    <t>Ezra F. Pangalila</t>
  </si>
  <si>
    <t>Kotamobagu, 22 September 1987</t>
  </si>
  <si>
    <t>Manado, 14  Januari 1967</t>
  </si>
  <si>
    <t>01-07-2000</t>
  </si>
  <si>
    <t>Bolmong, 29 Nopember 1966</t>
  </si>
  <si>
    <t>PERAWAT MADYA</t>
  </si>
  <si>
    <t>Manado, 24 Februari 1967</t>
  </si>
  <si>
    <t>01-04-2003</t>
  </si>
  <si>
    <t>Poyowa besar, 1 Oktober 1966</t>
  </si>
  <si>
    <t>Gorontalo, 11 September 1965</t>
  </si>
  <si>
    <t>Sultana Hamim,S.ST /                                    19721112 199203 2 003</t>
  </si>
  <si>
    <t>Tawang, 12 November 1972</t>
  </si>
  <si>
    <t>Unisan Kaje Bali, 2 April 1974</t>
  </si>
  <si>
    <t>Kiawa, 30 Desember 1971</t>
  </si>
  <si>
    <t>PERAWAT MUDA</t>
  </si>
  <si>
    <t>dr. Sitti Nariman Korompot, SpOG  / 19790111 200802 2 002</t>
  </si>
  <si>
    <t>Kotamobagu, 11 Januari 1979</t>
  </si>
  <si>
    <t xml:space="preserve">Santoso Harjo, S.ST  /                              19710213 199403 1 004                           </t>
  </si>
  <si>
    <t>01-08-1995</t>
  </si>
  <si>
    <t>Saphan Buata, SKM /                                           19730226 200212 2 003</t>
  </si>
  <si>
    <t>Gorontalo, 26 Februari 1973</t>
  </si>
  <si>
    <t>Ratna Mokodompit, S.Kep /                            19670311 198802 2 002</t>
  </si>
  <si>
    <t>Kotamobagu, 20 November 1980</t>
  </si>
  <si>
    <t>Dr. Kirana Prasanty Mokoagow /                        19850227 201008 2 001</t>
  </si>
  <si>
    <t>Kotamobagu, 27 Februari 1985</t>
  </si>
  <si>
    <t>Dr. Safri Tegema /                                           19790610 201008 1 001</t>
  </si>
  <si>
    <t>Kotamobagu, 10 Juni 1979</t>
  </si>
  <si>
    <t>Kotamobagu, 27 Februari 1984</t>
  </si>
  <si>
    <t>Dr. Inggrid Veronica Soeiswanto /                       19850613 201102 2 001</t>
  </si>
  <si>
    <t>Manado,13 Juni 1985</t>
  </si>
  <si>
    <t>Kotamobagu, 11 April 1982</t>
  </si>
  <si>
    <t xml:space="preserve">II/c   </t>
  </si>
  <si>
    <t>Kotamobagu , 13 September 1984</t>
  </si>
  <si>
    <t>Teysi Angkara, S.Farm.Apt /                                    19850214 201008 2 001</t>
  </si>
  <si>
    <t>Kotamobagu, 14 Februari 1985</t>
  </si>
  <si>
    <t>Kotamobagu, 15 Juni 1984</t>
  </si>
  <si>
    <t>Feiby Simbuang, SKM /                                     19860111 201008 2 001</t>
  </si>
  <si>
    <t>Kotamobagu, 11 Januari 1986</t>
  </si>
  <si>
    <t>Maimun Ibrahim, SKM /                                      19830924 201008 2 001</t>
  </si>
  <si>
    <t>Tibawa, 24 September 1983</t>
  </si>
  <si>
    <t>Kotamobagu, 30 Desember 1987</t>
  </si>
  <si>
    <t>Kotamobagu, 4 Februari 1986</t>
  </si>
  <si>
    <t>Susan Pitoy, S.Kep /                                      19880330 201102 2 002</t>
  </si>
  <si>
    <t>Kotamobagu, 30 Maret 1988</t>
  </si>
  <si>
    <t>Bitahan, 12 Mei 1988</t>
  </si>
  <si>
    <t>Rizki Dwiyanti Busising, SKM /                             19881102 201102 2 001</t>
  </si>
  <si>
    <t>Kotamobagu, 2 November 1988</t>
  </si>
  <si>
    <t>Imandi, 7 September 1986</t>
  </si>
  <si>
    <t>Yosonegoro, 08 Desember 1984</t>
  </si>
  <si>
    <t>Tompaso Baru, 4 April 1987</t>
  </si>
  <si>
    <t>Sandra Limbanadi, S.Psi  /                                     19791029 200801 2 024</t>
  </si>
  <si>
    <t>01-01-2008</t>
  </si>
  <si>
    <t>Psikologi</t>
  </si>
  <si>
    <t>Yayan Cicilia Bara, S.Kep /                         19850915 200902 2 002</t>
  </si>
  <si>
    <t>Kotamobagu, 19 Juli 1987</t>
  </si>
  <si>
    <t>Kotamobagu, 12 Agustus 1987</t>
  </si>
  <si>
    <t>Serli I.Nurhidayah,R.Mopobela, A.Md.Kep  / 19840423 200912 2 002</t>
  </si>
  <si>
    <t>Kotamobagu, 23 April 1984</t>
  </si>
  <si>
    <t>01-12-2009</t>
  </si>
  <si>
    <t>Kotamobagu, 28 Agustus 1987</t>
  </si>
  <si>
    <t>Kotamobagu, 30 Agustus 1984</t>
  </si>
  <si>
    <t>Yatsri Satria Ngadiman,Amd.Keb /                 19860921  201008  2 001</t>
  </si>
  <si>
    <t>Kotamobagu, 21 September 1986</t>
  </si>
  <si>
    <t>Pustu Biga</t>
  </si>
  <si>
    <t>Tanamon, 21 Maret 1988</t>
  </si>
  <si>
    <t>Alfina Mariani Rustiwan, AMKG /                         19870817 201008 2 001</t>
  </si>
  <si>
    <t>Kotamobagu, 17 Agustus 1987</t>
  </si>
  <si>
    <t>Hastuti Amanda Limo, AMKG /                         19881024  201008  2  001</t>
  </si>
  <si>
    <t>Hadijah Mile,AMKL /                                        19871016  201008  2  001</t>
  </si>
  <si>
    <t>Manado, 16 Oktober 1987</t>
  </si>
  <si>
    <t>Olivia Dilapanga, Amd.Gz /                           19891016 201008 2 001</t>
  </si>
  <si>
    <t>Motoboi Kecil, 16 Oktober 1989</t>
  </si>
  <si>
    <t>Maya M. Aray,Amd.Ft /                                      19830605 201008 2 001</t>
  </si>
  <si>
    <t>Tomohon, 06 Mei 1983</t>
  </si>
  <si>
    <t>FISIOTERAPI</t>
  </si>
  <si>
    <t>Pakuure Satu, 03 Agustus 1989</t>
  </si>
  <si>
    <t>Manado, 27 Desember 1987</t>
  </si>
  <si>
    <t>Jamila Paputungan, A.Md.Kep                  19870131 201001 2 001</t>
  </si>
  <si>
    <t>Kotamobagu, 8 Mei 1969</t>
  </si>
  <si>
    <t>01-01-1990</t>
  </si>
  <si>
    <t>Herslili Mamonto,Amd.Keb /                             19850227 200802 2 001</t>
  </si>
  <si>
    <t>Moyongkota, 27 Februari 1985</t>
  </si>
  <si>
    <t>Kotamobagu, 22 Oktober 1987</t>
  </si>
  <si>
    <t>Pobundayan, 30 Oktober 1985</t>
  </si>
  <si>
    <t>Manado, 27 Februari 1983</t>
  </si>
  <si>
    <t>Lolak, 5 April 1987</t>
  </si>
  <si>
    <t>Kotamobagu, 17 Mei 1984</t>
  </si>
  <si>
    <t>Tungoi, 26 Januari 1988</t>
  </si>
  <si>
    <t>Nur Afni Ginoga, Amd.Kep /                         19840329  201008  2  001</t>
  </si>
  <si>
    <t>Nonapan I, 29 Maret 1984</t>
  </si>
  <si>
    <t>Kotamobagu, 13 Juni 1983</t>
  </si>
  <si>
    <t>Olden Wein Kakalang, Amd.Kep /                          19881011  201008  1  001</t>
  </si>
  <si>
    <t>Kotamobagu, 11 Oktober 1988</t>
  </si>
  <si>
    <t>Mongkonai, 15 September 1987</t>
  </si>
  <si>
    <t>Kotamobagu, 14 Februari 1990</t>
  </si>
  <si>
    <t>Litra Pasambuna, Amd.Kep /                              19880908  201102  2  001</t>
  </si>
  <si>
    <t>Kotamobagu, 8 September 1988</t>
  </si>
  <si>
    <t>Taufik Rizal Siswanto,Amd.Kep /                             19890111  201102  1  001</t>
  </si>
  <si>
    <t>Manado, 11 Januari 1989</t>
  </si>
  <si>
    <t>Norma Manangin, Amd.Kep /                               19880327  201102  2  001</t>
  </si>
  <si>
    <t>Bilalang, 27 Maret 1988</t>
  </si>
  <si>
    <t>Kotamobagu,9 Oktober 1988</t>
  </si>
  <si>
    <t>Suryanti,Amd.Kep /                                      19831214  201102  2  001</t>
  </si>
  <si>
    <t>Erni Tulalo, Amd.Kep /                                        19870129  201102  2  001</t>
  </si>
  <si>
    <t>Kotamobagu, 29 Januari 1987</t>
  </si>
  <si>
    <t>Nolvy Tira, Amd.Kep /                                        19881123  201102  1  002</t>
  </si>
  <si>
    <t>Kotamobagu, 23 November 1988</t>
  </si>
  <si>
    <t>Ronald Masionu, A.Md.Kep /                               19880808  201102  1  001</t>
  </si>
  <si>
    <t>Mongkonai, 8 Agustus 1988</t>
  </si>
  <si>
    <t>Kotamobagu, 20 November 1988</t>
  </si>
  <si>
    <t>Pontodon, 30 Juni 1987</t>
  </si>
  <si>
    <t>Sri Hartini Damogalad, Amd.Kep /                                 19851024  201102  2  002</t>
  </si>
  <si>
    <t>Kotamobagu, 24 Oktober 1985</t>
  </si>
  <si>
    <t>Kotamobagu, 2 September 1988</t>
  </si>
  <si>
    <t>Sutriana Potabuga,Amd.Kep /                     19801027  201102  2  001</t>
  </si>
  <si>
    <t>Mongkonai, 27 Oktober 1980</t>
  </si>
  <si>
    <t>Ibolian, 18 Mei 1990</t>
  </si>
  <si>
    <t>Kotamobagu, 9 April 1989</t>
  </si>
  <si>
    <t>Hestiny S. Baramuli,Amd.Kep /                        19830421  201102  2  001</t>
  </si>
  <si>
    <t>Kotamobagu, 21 April 1983</t>
  </si>
  <si>
    <t>Kotobangon, 13 Maret 1989</t>
  </si>
  <si>
    <t>Herlita Mamangkay, Amd.Kep /                            19880705  201102  2  002</t>
  </si>
  <si>
    <t>Kotamobagu, 5 Juli 1988</t>
  </si>
  <si>
    <t>Trisno Makisurat, Amd.Kep /                              19860903  201102  1  001</t>
  </si>
  <si>
    <t>Kotamobagu, 3 September 1986</t>
  </si>
  <si>
    <t>Iva Vakurniawati, Amd.Kep /                             19881028  201102  2  001</t>
  </si>
  <si>
    <t>Mongkonai, 28 Oktober 1988</t>
  </si>
  <si>
    <t>Kotamobagu, 13 Oktober 1986</t>
  </si>
  <si>
    <t>Kapataran, 24 Agustus 1987</t>
  </si>
  <si>
    <t>Kotamobagu, 29 November 1987</t>
  </si>
  <si>
    <t>Kotamobagu, 12 Juli 1988</t>
  </si>
  <si>
    <t>Abak, 11 April 1988</t>
  </si>
  <si>
    <t>Kopandakan I, 27 Oktober 1988</t>
  </si>
  <si>
    <t>Is Fauziyah, Amd.Kep /                                        19870217  201102  2  001</t>
  </si>
  <si>
    <t>Lamongan, 17 Februari 1987</t>
  </si>
  <si>
    <t>Manado, 1 Juli 1983</t>
  </si>
  <si>
    <t>CERAI</t>
  </si>
  <si>
    <t>Tomohon, 11 April 1989</t>
  </si>
  <si>
    <t>Tri Selviani Wetik, Amd.Kep /                          19880927  2011022  001</t>
  </si>
  <si>
    <t>Falabisahaya, 27 September 1988</t>
  </si>
  <si>
    <t>Tumpaan II,26 September 1989</t>
  </si>
  <si>
    <t>Desa MKCM, 4 Februari 1988</t>
  </si>
  <si>
    <t>Sherly Merry Takalawangen,Amd.Kep /                 19820920  201102  2  001</t>
  </si>
  <si>
    <t>Inobonto, 20 September 1982</t>
  </si>
  <si>
    <t>Rismawati Olii,Amd.Kep /                                   19870316  201102  2  001</t>
  </si>
  <si>
    <t>Kotamobagu, 16 Maret 1987</t>
  </si>
  <si>
    <t>Erlistika, Amd.Keb /                                          19890605  201102  2  001</t>
  </si>
  <si>
    <t>Mopuya Utara, 5 Juni 1989</t>
  </si>
  <si>
    <t>In Novalita, Amd.Keb /                                       19890425  201102  2  001</t>
  </si>
  <si>
    <t>Mopuya, 25 April 1989</t>
  </si>
  <si>
    <t>Lisnawati Mokoagow, Amd.Keb /                           19891015  201102  2  001</t>
  </si>
  <si>
    <t>Kotamobagu, 15 Oktober 1989</t>
  </si>
  <si>
    <t>Kotamobagu, 2 November 1989</t>
  </si>
  <si>
    <t>Wangga, 8 Januari 1989</t>
  </si>
  <si>
    <t>Stanlley Mongi, AMKL /                                  19780123  201008  1  001</t>
  </si>
  <si>
    <t>Tambu, 23 Januari 1978</t>
  </si>
  <si>
    <t>Rina Adelaide,AMAK /                                      19820926  201102  2  001</t>
  </si>
  <si>
    <t>Tanjung Morawa,26 September 1982</t>
  </si>
  <si>
    <t>ANALISKES</t>
  </si>
  <si>
    <t>Kotamobagu, 11 Maret 1989</t>
  </si>
  <si>
    <t>RADIOGRAFER PELAKSANA</t>
  </si>
  <si>
    <t>Mu'amar Mokoagow, Amd.Rad /                          19880919  201008 1 001</t>
  </si>
  <si>
    <t>Kotamobagu, 19 September 1988</t>
  </si>
  <si>
    <t>RADIODIAGNOTIK</t>
  </si>
  <si>
    <t>Ckockon Randy Axel Carundeng, Amd.TEM / 19880422  201008 1 001</t>
  </si>
  <si>
    <t>Kotamobagu, 22 April 1988</t>
  </si>
  <si>
    <t>TEKNISI ELEKTROMEDIS PELAKSANA</t>
  </si>
  <si>
    <t>ELEKTROMEDIS</t>
  </si>
  <si>
    <t>Kurniasari Nading, A.Md.Kep                          19880810 201001 2 002</t>
  </si>
  <si>
    <t>Kotamobagu, 17 Agustus 1986</t>
  </si>
  <si>
    <t>02 September 1985</t>
  </si>
  <si>
    <t>Juita Akuba, Amd.Kep /                                                19841126  201102  2  001</t>
  </si>
  <si>
    <t>Dumoga, 26 November 1984</t>
  </si>
  <si>
    <t>Nabire, 6 Oktober 1988</t>
  </si>
  <si>
    <t>Kotamobagu, 29 Juli 1980</t>
  </si>
  <si>
    <t>Ruli Amalia Rembang, ST.KL /                       19800815 200902 2 001</t>
  </si>
  <si>
    <t>Kotamobagu, 15 Agustus 1980</t>
  </si>
  <si>
    <t>Tolitoli, 17 Juli 1986</t>
  </si>
  <si>
    <t>01-03-2006</t>
  </si>
  <si>
    <t>Lidya Friska Agustina Potabuga /                           19910814  201102  2  001</t>
  </si>
  <si>
    <t>Kotamobagu, 14 Agustus 1991</t>
  </si>
  <si>
    <t>TRANSFUSI DARAH</t>
  </si>
  <si>
    <t>Dr. Meiske Ivonie Johanne Roring,M.Kes / 19660902 199603 2 001</t>
  </si>
  <si>
    <t>01-10-1999</t>
  </si>
  <si>
    <t>01-03-2015</t>
  </si>
  <si>
    <t>Kotamobagu, 07 November 1966</t>
  </si>
  <si>
    <t>Kediri, 08 April 1967</t>
  </si>
  <si>
    <t>01-04-2008</t>
  </si>
  <si>
    <t>Yulien / 19760706  200604  2  001</t>
  </si>
  <si>
    <t>Bilalang , 15 Januari 1985</t>
  </si>
  <si>
    <t>KET</t>
  </si>
  <si>
    <t>STATUS PERKAWI-NAN</t>
  </si>
  <si>
    <t xml:space="preserve">KAWIN </t>
  </si>
  <si>
    <t>Nina Wulandari Pondabo, S.Kep                          19860907 200902 2 003</t>
  </si>
  <si>
    <t>STATUS KEPEGAWAIAN</t>
  </si>
  <si>
    <t>Rulin Hartini Elinanti Gorigi, S.Farm,Apt/ 19850421 201502 2 001</t>
  </si>
  <si>
    <t>Morowalelo, 21 April 1985</t>
  </si>
  <si>
    <t>CPNS</t>
  </si>
  <si>
    <t>Putri Indah Lestary Binol, A.Md.Keb/  19901016 201502 2 001</t>
  </si>
  <si>
    <t>Manado, 16 Oktober 1990</t>
  </si>
  <si>
    <t>Dian Ayu Prisnawati, A.Md.Keb/ 19901225 201502 2 003</t>
  </si>
  <si>
    <t>Kebumen, 25 Desember 1990</t>
  </si>
  <si>
    <t>Kotamobagu, 12 Mei 1990</t>
  </si>
  <si>
    <t>Stery Sindy Pelealu, A.Md.Keb / 19901122 201502 2 001</t>
  </si>
  <si>
    <t>Sinsingon, 22 November 1990</t>
  </si>
  <si>
    <t>Ujung Pandang,30 September 1980</t>
  </si>
  <si>
    <t>Kolaka, 26 September 1986</t>
  </si>
  <si>
    <t>Surabaya, 21 Maret 1988</t>
  </si>
  <si>
    <t>Kotamobagu, 19 Maret 1991</t>
  </si>
  <si>
    <t>Kotamobagu, 10 Oktober 1991</t>
  </si>
  <si>
    <t>Mopugad, 31 Oktober 1989</t>
  </si>
  <si>
    <t>ANALIS KESEHATAN</t>
  </si>
  <si>
    <t xml:space="preserve">S1 </t>
  </si>
  <si>
    <t>Konarom, 14 November 1992</t>
  </si>
  <si>
    <t>Kotamobagu, 16 Oktober 1992</t>
  </si>
  <si>
    <t>Manado, 31 Juli 1992</t>
  </si>
  <si>
    <t>Pontodon, 19 Agustus 1992</t>
  </si>
  <si>
    <t>TEKNIK ELEKTROMEDIK</t>
  </si>
  <si>
    <t>Kotamobagu, 13 Mei 1988</t>
  </si>
  <si>
    <t>Kotamobagu, 21 Oktober 1989</t>
  </si>
  <si>
    <t>Kotamobagu, 25 Oktober 1993</t>
  </si>
  <si>
    <t>Kotamobagu,08 Desember 1993</t>
  </si>
  <si>
    <t>RADIOLOGI</t>
  </si>
  <si>
    <t>Imandi, 17 Januari 1993</t>
  </si>
  <si>
    <t>Manado, 8 Januari 1981</t>
  </si>
  <si>
    <t>KEPERAWATAN/NURSE</t>
  </si>
  <si>
    <t>01-04-2015</t>
  </si>
  <si>
    <t>Sesi Antu, AMKL /                                         19810507 200802 2 002</t>
  </si>
  <si>
    <t>Anggraini Sinubu, ST.Keb /                             19880116 200902 2 002</t>
  </si>
  <si>
    <t>01-10-2015</t>
  </si>
  <si>
    <t>Kembang Mertha, 09 Juli 1974</t>
  </si>
  <si>
    <t>Saiful Farisuddin Mokoginta, S.Si, Apt /   19840913 201102 1 001</t>
  </si>
  <si>
    <t>Windy Apriany Pasambuna, S.Farm,Apt /  19780118 199703 2 002</t>
  </si>
  <si>
    <t>01-12-2015</t>
  </si>
  <si>
    <t>Pinasungkulan,10 Desember 1973</t>
  </si>
  <si>
    <t>UPTD PUSKESMAS MOTOBOI KECIL</t>
  </si>
  <si>
    <t>PELAKSANA</t>
  </si>
  <si>
    <t>UPTD PUSKESMAS KOTOBANGON</t>
  </si>
  <si>
    <t>UPTD PUSKESMAS GOGAGOMAN</t>
  </si>
  <si>
    <t>UPTD PUSKESMAS UPAI</t>
  </si>
  <si>
    <t>Bilalang, 18 Desember 1990</t>
  </si>
  <si>
    <t>Tahuna, 14 Oktober 1985</t>
  </si>
  <si>
    <t>Lindawati Hasan, S.Farm  / 198403302011022001</t>
  </si>
  <si>
    <t>Manado, 30 Maret 1984</t>
  </si>
  <si>
    <t>INSTALASI FARMASI KOTAMOBAGU</t>
  </si>
  <si>
    <t>Sakina Damopolii, S.ST /                                 19690806 199003 2 005</t>
  </si>
  <si>
    <t>Bilalang, 08 Juni 1969</t>
  </si>
  <si>
    <t>01-03-1990</t>
  </si>
  <si>
    <t>01-12-1991</t>
  </si>
  <si>
    <t>Tomohon, 29 Maret 1980</t>
  </si>
  <si>
    <t>Ujung Pandang, 28 Oktober 1972</t>
  </si>
  <si>
    <t>01-12-1992</t>
  </si>
  <si>
    <t>01-12-1994</t>
  </si>
  <si>
    <t>Kotamobagu, 25 Januari 1980</t>
  </si>
  <si>
    <t>Manado, 28 Januari 1985</t>
  </si>
  <si>
    <t>Martika Sandra Raupu, SKM /                            19840326 200802 2 001</t>
  </si>
  <si>
    <t>Manado, 26 Maret 1984</t>
  </si>
  <si>
    <t>Babosong Mokoginta /                                        19680525 198803 2 007</t>
  </si>
  <si>
    <t>Bilalang, 25 Mei 1968</t>
  </si>
  <si>
    <t>ADM. PUSKESMAS</t>
  </si>
  <si>
    <t>Sulastri Syahruddin, SKM /                                 19850121 200902 2 002</t>
  </si>
  <si>
    <t>Sri Lapakute,SKM /                                       19831127 200902 2 001</t>
  </si>
  <si>
    <t>Inobonto, 27 November 1983</t>
  </si>
  <si>
    <t>Megawati Koto, Amd.Kep /                            19811005 200005 2 001</t>
  </si>
  <si>
    <t>Kotamobagu, 5 Oktober 1981</t>
  </si>
  <si>
    <t>01-05-2000</t>
  </si>
  <si>
    <t>01-05-2001</t>
  </si>
  <si>
    <t>Kotamobagu, 19 Januari 1987</t>
  </si>
  <si>
    <t>Dewa Ayu Susanti, Amd. Kep /                      19831123 200802 2 002</t>
  </si>
  <si>
    <t>Kotamobagu, 23 November 1983</t>
  </si>
  <si>
    <t>Yudith Marcia Mokoginta /                                   19690201 198903 2 007</t>
  </si>
  <si>
    <t>Tondano, 2 Januari 1969</t>
  </si>
  <si>
    <t>Yati Kamasaan,Amd.Kep /                                    19870305 200902 2 001</t>
  </si>
  <si>
    <t>Insil, 5 Maret 1987</t>
  </si>
  <si>
    <t>Ida Ayu Putu Meitawati, AMKG /                     19870502 200902 2 001</t>
  </si>
  <si>
    <t>Kembang Mertha, 2 Mei 1987</t>
  </si>
  <si>
    <t>Dwi Andari, AMKG /                                            19840125 200902 2 002</t>
  </si>
  <si>
    <t>Mopuya, 25 Januari 1984</t>
  </si>
  <si>
    <t>Modayag, 16 November 1985</t>
  </si>
  <si>
    <t>Dewi Paputungan,Amd.Kep /                               19840619  201102  2  001</t>
  </si>
  <si>
    <t>Kotamobagu, 19 Juni 1984</t>
  </si>
  <si>
    <t>Kotamobagu, 28 Maret 1989</t>
  </si>
  <si>
    <t>Imandi, 14 Mei 1990</t>
  </si>
  <si>
    <t>Reni S. Baluwo, AMKG /                                     19890903  201102  2  002</t>
  </si>
  <si>
    <t>Kotamobagu, 3 September 1989</t>
  </si>
  <si>
    <t>02-01-2011</t>
  </si>
  <si>
    <t>Manembo, 3 April 1975</t>
  </si>
  <si>
    <t>Pustu Genggulang</t>
  </si>
  <si>
    <t>UPTD PUSKESMAS BILALANG</t>
  </si>
  <si>
    <t>Merlyn Regina Lumempouw,S.Si /                          19800520 201102 2 001</t>
  </si>
  <si>
    <t>01-02-2016</t>
  </si>
  <si>
    <t>Deyvie Lumenta,   /                                               19731210 199803 2 005</t>
  </si>
  <si>
    <t>SMF</t>
  </si>
  <si>
    <t>Indah M.S Soekarno, S.Si/         19850703 200902 2 002</t>
  </si>
  <si>
    <t>NURSE</t>
  </si>
  <si>
    <t>Sri Wahyuni Mongilong,S.ST /                19860917 200902 2 001</t>
  </si>
  <si>
    <t>Sitti Nurhayati, Amd.Keb /                                                   19721028 199212 2 001</t>
  </si>
  <si>
    <t>KETERANGAN</t>
  </si>
  <si>
    <t>S2 Dokter Umum</t>
  </si>
  <si>
    <t>S2 KESMAS</t>
  </si>
  <si>
    <t>S1/ DOKTER UMUM</t>
  </si>
  <si>
    <t>S1/ KESEHATAN MASYARAKAT</t>
  </si>
  <si>
    <t>S1/ KEPERAWATAN</t>
  </si>
  <si>
    <t>S1/ EKONOMI</t>
  </si>
  <si>
    <t>FARMASI (APOTEKER)</t>
  </si>
  <si>
    <t>S. FARMASI</t>
  </si>
  <si>
    <t>S. KEP NS</t>
  </si>
  <si>
    <t>D IV KEBIDANAN</t>
  </si>
  <si>
    <t>D IV KEPERAWATAN</t>
  </si>
  <si>
    <t>D IV KESLING</t>
  </si>
  <si>
    <t>D3 / PERAWAT</t>
  </si>
  <si>
    <t>D3/ BIDAN</t>
  </si>
  <si>
    <t>D3 / GIGI</t>
  </si>
  <si>
    <t>D3/ FARMASI</t>
  </si>
  <si>
    <t>D3/ KESEHATAN LINGKUNGAN</t>
  </si>
  <si>
    <t>D3/ GIZI</t>
  </si>
  <si>
    <t>D3/ AKUNTANSI</t>
  </si>
  <si>
    <t>D3/ MANAJEMEN KEUANGAN</t>
  </si>
  <si>
    <t>D1/ BIDAN</t>
  </si>
  <si>
    <t>D1/ SANITASI/ SPPH</t>
  </si>
  <si>
    <t>SMF / FARMASI</t>
  </si>
  <si>
    <t>JUMLAH</t>
  </si>
  <si>
    <t>PEKARYA KESEHATAN / SMA</t>
  </si>
  <si>
    <t>KETERANGAN :</t>
  </si>
  <si>
    <t>S1 FARMASI</t>
  </si>
  <si>
    <t xml:space="preserve">J U M L A H </t>
  </si>
  <si>
    <t>ADMINKES MADYA</t>
  </si>
  <si>
    <t>Tresia Linda Dianti Mamahit, Amd.Kep /  19840725  201102  2  001</t>
  </si>
  <si>
    <t>BIDAN PERTAMA</t>
  </si>
  <si>
    <t>PSIKOLOG KLINIS PERTAMA</t>
  </si>
  <si>
    <t>NO</t>
  </si>
  <si>
    <t>UNIT KERJA</t>
  </si>
  <si>
    <t>DOKTER</t>
  </si>
  <si>
    <t>PERAWAT</t>
  </si>
  <si>
    <t>PERAWAT GIGI</t>
  </si>
  <si>
    <t xml:space="preserve">BIDAN </t>
  </si>
  <si>
    <t>SANITARIAN</t>
  </si>
  <si>
    <t>PSI -KO-LOG</t>
  </si>
  <si>
    <t>ANAKES</t>
  </si>
  <si>
    <t>FISIO- TERAPI</t>
  </si>
  <si>
    <t>RADIO-LOGI</t>
  </si>
  <si>
    <t>TEKNIK ELEKTRO MEDIK</t>
  </si>
  <si>
    <t>TRANS-FUSI DARAH</t>
  </si>
  <si>
    <t>PEKAR- YA</t>
  </si>
  <si>
    <t>NON KESE-HATAN</t>
  </si>
  <si>
    <t>Dr. Spesia-lis</t>
  </si>
  <si>
    <t>Dr. Umum</t>
  </si>
  <si>
    <t>Dr. Gigi</t>
  </si>
  <si>
    <t>SPK/AC</t>
  </si>
  <si>
    <t>SPK/</t>
  </si>
  <si>
    <t>D-III</t>
  </si>
  <si>
    <t>D-IV</t>
  </si>
  <si>
    <t>D-I</t>
  </si>
  <si>
    <t>APOTE-KER</t>
  </si>
  <si>
    <t>S-1</t>
  </si>
  <si>
    <t>SPPH</t>
  </si>
  <si>
    <t>Dinas Kesehatan</t>
  </si>
  <si>
    <t>Puskesmas Motoboi Kecil</t>
  </si>
  <si>
    <t>Puskesmas Gogagoman</t>
  </si>
  <si>
    <t>Puskesmas Kotobangon</t>
  </si>
  <si>
    <t>Puskesmas Upai</t>
  </si>
  <si>
    <t>Puskesmas Bilalang</t>
  </si>
  <si>
    <t>RSUD Kotamobagu</t>
  </si>
  <si>
    <t>Instalasi Farmasi</t>
  </si>
  <si>
    <t>REKAPAN DATA NOMINATIF DINAS KESEHATAN KOTA KOTAMOBAGU</t>
  </si>
  <si>
    <t>BERDASARKAN PENDIDIKAN</t>
  </si>
  <si>
    <t xml:space="preserve">T E N A G A         </t>
  </si>
  <si>
    <t>01-04-2016</t>
  </si>
  <si>
    <t>Gita S. Mokodongan, S.Kep /                  19871025  201102  2  001</t>
  </si>
  <si>
    <t>JANDA</t>
  </si>
  <si>
    <t>Werdhi Agung, 5 April 1982</t>
  </si>
  <si>
    <t>01-03-2008</t>
  </si>
  <si>
    <t>S1 KEPERAWATAN</t>
  </si>
  <si>
    <t>BIDAN MADYA</t>
  </si>
  <si>
    <t>Ahmad Fadli Toni, S.Kep                           19861231 201001 1 002</t>
  </si>
  <si>
    <t>S1 / PERAWAT</t>
  </si>
  <si>
    <t>01-10-2016</t>
  </si>
  <si>
    <t>01/10/2016</t>
  </si>
  <si>
    <t>SANITARIANPENYELIA</t>
  </si>
  <si>
    <t>ASISTEN APOTEKER PENYELIA</t>
  </si>
  <si>
    <t>FISIOTERAPI PELAKSANA LANJUTAN</t>
  </si>
  <si>
    <t>01-11-2016</t>
  </si>
  <si>
    <t>01-08-2016</t>
  </si>
  <si>
    <t>01-12-2016</t>
  </si>
  <si>
    <t>KABID PELAYANAN PROMOSI DAN SUMBER DAYA KESEHATAN</t>
  </si>
  <si>
    <t>KASUBAG PERENCANAAN DAN KEUANGAN</t>
  </si>
  <si>
    <t>DIV KESLING</t>
  </si>
  <si>
    <t>Kotamobagu, 31 Agustus 1990</t>
  </si>
  <si>
    <t>Yulianti Adjran Bachdar, AMKL  /             19740712  199803 2 004</t>
  </si>
  <si>
    <t>Kotamobagu, 9 Maret 1973</t>
  </si>
  <si>
    <t>Kotamobagu, 12 November 1991</t>
  </si>
  <si>
    <t>dr. Tanty Korompot, MM.Kes/  19720102 200701 2 019</t>
  </si>
  <si>
    <t>Pontodon, 2 Januari 1972</t>
  </si>
  <si>
    <t>01-01-2009</t>
  </si>
  <si>
    <t>01-04-2017</t>
  </si>
  <si>
    <t>PIM III 2015</t>
  </si>
  <si>
    <t>01-03-2017</t>
  </si>
  <si>
    <t>01-02-2017</t>
  </si>
  <si>
    <t>KOTA KOTAMOBAGU</t>
  </si>
  <si>
    <t>Kotamobagu, 21 Maret 1987</t>
  </si>
  <si>
    <t>Kotamobagu, 14 Juli 1992</t>
  </si>
  <si>
    <t>Yulita Suratinoyo, Amd.Keb /                              19920714 201704 2 001</t>
  </si>
  <si>
    <t>Indriani Hippy, A.Md.Keb /           19911114 201704 2 001</t>
  </si>
  <si>
    <t>Kotamobagu, 14 November 1991</t>
  </si>
  <si>
    <t>Wina Angraini Dadu, Amd.Keb /                                    19910115 201704 2 001</t>
  </si>
  <si>
    <t>Kotamobagu, 15 Januari 1991</t>
  </si>
  <si>
    <t>Yunita Makalalag, Amd.Keb /    19891031 201704 2 003</t>
  </si>
  <si>
    <t>Kotamobagu, 31 Oktober 1989</t>
  </si>
  <si>
    <t>Etni Yeyem Sumaela, A.Md.Keb/ 19860402 201704 2 005</t>
  </si>
  <si>
    <t>Kotamobagu, 2 April 1986</t>
  </si>
  <si>
    <t>Plt. KEPALA DINAS KESEHATAN</t>
  </si>
  <si>
    <t>AHMAD YANI UMAR, SE</t>
  </si>
  <si>
    <t>Tompaso Baru, 12 Desember 1979</t>
  </si>
  <si>
    <t>NIP. 197208261993031006</t>
  </si>
  <si>
    <t>01-02-2006</t>
  </si>
  <si>
    <t>Iqval Fauzan Modeong, Amd.Kep / 19881207 201104 1 001</t>
  </si>
  <si>
    <t>PEMBINA</t>
  </si>
  <si>
    <t>Kotamobagu,     Juli 2017</t>
  </si>
  <si>
    <t>Ingland Jacklin Kamasih, S.Kep /                         19890911  201102  2  001</t>
  </si>
  <si>
    <t>Puryanti, S.Kep.Ns /                                          19821102  200710  2  008</t>
  </si>
  <si>
    <t>Kopandakan, 7 Desember 1988</t>
  </si>
  <si>
    <t>01-06-2012</t>
  </si>
  <si>
    <t>SANITARIAN PERTAMA</t>
  </si>
  <si>
    <t>Lindah  Mokodongan,S.ST /                                19720621 199203 2 015</t>
  </si>
  <si>
    <t>Tomohon, 21 Juni 1972</t>
  </si>
  <si>
    <t>01-10-2017</t>
  </si>
  <si>
    <t>EPIDEMIOLOGI KESEHATAN AHLI MUDA</t>
  </si>
  <si>
    <t>BIDAN MAHIR/ LANJUTAN</t>
  </si>
  <si>
    <t>Feibry Sasikome,S.Kep /                       19870920  201008  2  001</t>
  </si>
  <si>
    <t>Mohammad Yasin Kobandaha, S.Kep /  19880126  201008  1  001</t>
  </si>
  <si>
    <t>Matali, 18 Mei 1977</t>
  </si>
  <si>
    <t>Kotamobagu, 9 Juni 1983</t>
  </si>
  <si>
    <t>SMK N KOTAMOBAGU</t>
  </si>
  <si>
    <t>01-01-2018</t>
  </si>
  <si>
    <t>Hermin Budiati Pasambuna / 19830609 201407 2002</t>
  </si>
  <si>
    <t>01-07-2014</t>
  </si>
  <si>
    <t>01-04-2018</t>
  </si>
  <si>
    <t>Kotamobagu, 01 Juli 1986</t>
  </si>
  <si>
    <t>Dewi Pratiwi Makalalag, S.Si, Apt /   19870321 201102 2 001</t>
  </si>
  <si>
    <t>01-08-2018</t>
  </si>
  <si>
    <t>01-03-2018</t>
  </si>
  <si>
    <t>01-03-2019</t>
  </si>
  <si>
    <t>01-02-2018</t>
  </si>
  <si>
    <t>01-11-2017</t>
  </si>
  <si>
    <t>01-12-2017</t>
  </si>
  <si>
    <t>01-09-2016</t>
  </si>
  <si>
    <t>01-06-2018</t>
  </si>
  <si>
    <t>SMA / SMK</t>
  </si>
  <si>
    <t>01-10-2018</t>
  </si>
  <si>
    <t>IV/c</t>
  </si>
  <si>
    <t>Sri Wulandari Husa, Amd.Farm / 19921230 201903 2 009</t>
  </si>
  <si>
    <t>Ranoiapo, 30 Desember 1992</t>
  </si>
  <si>
    <t>01-04-2019</t>
  </si>
  <si>
    <t>Novita Natalia Ngantung, Amd.Kep /   19911119 201903 2 008</t>
  </si>
  <si>
    <t>Kotamobagu,19 November 1991</t>
  </si>
  <si>
    <t>Rantika Sirun, S.Kep, Ns / 19950128 201903 2 012</t>
  </si>
  <si>
    <t>Liberia, 28 Januari 1995</t>
  </si>
  <si>
    <t>Manado, 25 Mei 1994</t>
  </si>
  <si>
    <t>drg. Toony Hansel / 19930523 201903 1 008</t>
  </si>
  <si>
    <t>Manado, 23 Mei 1993</t>
  </si>
  <si>
    <t>KATOLIK</t>
  </si>
  <si>
    <t>KEDOKTERAN GIGI</t>
  </si>
  <si>
    <t>Kotamobagu, 29 Agustus 1988</t>
  </si>
  <si>
    <t>Gorontalo, 14 Januari 1990</t>
  </si>
  <si>
    <t xml:space="preserve">KEDOKTERAN </t>
  </si>
  <si>
    <t>Bongkudai, 14 Januari 1996</t>
  </si>
  <si>
    <t>Kotamobagu, 30 September 1995</t>
  </si>
  <si>
    <t>Kotamobagu, 23 Desember 1978</t>
  </si>
  <si>
    <t>Silvika Datunsolang, S.Kep,Ns / 19911216 201903 2 007</t>
  </si>
  <si>
    <t>Bolaang, 16 Desember 1991</t>
  </si>
  <si>
    <t>Kotamobagu, 11 April 1986</t>
  </si>
  <si>
    <t>Ria Rahmawati Karlina, Amd.Farm/ 19970127 201903 2 008</t>
  </si>
  <si>
    <t>Manado, 27 Januari 1997</t>
  </si>
  <si>
    <t>Cicilia Moka, S.Farm, Apt / 19900613 201903 2 007</t>
  </si>
  <si>
    <t>Kotamobagu, 13 Juni 1990</t>
  </si>
  <si>
    <t>Selvy Sylvia Paputungan, Amd /           19920402 201903 2 019</t>
  </si>
  <si>
    <t>Kotamobagu, 2 April 1992</t>
  </si>
  <si>
    <t>I Dewa Ketut Sukriasna, Amd.Far/ 19940324 201903 1 006</t>
  </si>
  <si>
    <t>Kembang Merta, 24 Maret 1994</t>
  </si>
  <si>
    <t>Yelli Octavia Mokoginta, Amd.KG/ 19931030 201903 2 007</t>
  </si>
  <si>
    <t>Kotamobagu, 30 Oktober 1993</t>
  </si>
  <si>
    <t>Kotamobagu, 27 Juli 1989</t>
  </si>
  <si>
    <t>Dina Gama Kemistriana Sanusi, Amd / 19940624 201903 2 013</t>
  </si>
  <si>
    <t>Manado, 24 Juni 1994</t>
  </si>
  <si>
    <t>Paokmotong, 27 Januari 1991</t>
  </si>
  <si>
    <t>Liberia, 19 Januari 1996</t>
  </si>
  <si>
    <t>Ria Sukmawati, Amd.Far / 19940604 201903 2 007</t>
  </si>
  <si>
    <t>Kotamobagu, 4 Juni 1994</t>
  </si>
  <si>
    <t>Ujung Pandang, 29 November 1994</t>
  </si>
  <si>
    <t>Dita Fatimah Alhabsyi, S.Farm,Apt / 19921024 201903 2 007</t>
  </si>
  <si>
    <t>Kotamobagu, 24 Oktober 1992</t>
  </si>
  <si>
    <t>Ni Made Dwi Jayanti, S.Kep,Ns / 19890622 201903 2 003</t>
  </si>
  <si>
    <t>Werdhi Agung, 22 Juni 1989</t>
  </si>
  <si>
    <t>Cindy Lutfiah Rahman, A.Md.Kep /                              19960704 201903 2 010</t>
  </si>
  <si>
    <t>Kotamobagu, 04 Juli 1996</t>
  </si>
  <si>
    <t>Prisilia Salendu, S.Kep,Ns / 19900116 201903 2 009</t>
  </si>
  <si>
    <t>Poopo, 16 Januari 1990</t>
  </si>
  <si>
    <t>KEPERAWATAN+NERS</t>
  </si>
  <si>
    <t>Aditya Saputra Kadamong, Amd.Farm /                                    19901219 201903 1 005</t>
  </si>
  <si>
    <t>Kotamobagu, 19 Desember 1990</t>
  </si>
  <si>
    <t>Kotamobagu, 26 November 1990</t>
  </si>
  <si>
    <t>BIDAN</t>
  </si>
  <si>
    <t>Lolak, 26 April 1995</t>
  </si>
  <si>
    <t>Kotamobagu, 10 Oktober 1996</t>
  </si>
  <si>
    <t>Kotamobagu, 22 Februari 1991</t>
  </si>
  <si>
    <t>Tanoyan, 13 Agustus 1991</t>
  </si>
  <si>
    <t>Kotamobagu, 20 Februari 1995</t>
  </si>
  <si>
    <t>Kotamobagu, 16 November 1992</t>
  </si>
  <si>
    <t>dr. Astie Angriani Mangati / 19891023 201903 2 010</t>
  </si>
  <si>
    <t>Kotamobagu, 23 Oktober 1989</t>
  </si>
  <si>
    <t xml:space="preserve">KEBIDANAN </t>
  </si>
  <si>
    <t>01-01-2019</t>
  </si>
  <si>
    <t>KEPERAWATAN + NURSE</t>
  </si>
  <si>
    <t>PENYULUH KESEHATAN MASYARAKAT MADYA</t>
  </si>
  <si>
    <t>Kotamobagu, 12 Februari 1984</t>
  </si>
  <si>
    <t>KEPERAWATAN+NURSE</t>
  </si>
  <si>
    <t>SPESIALIS MATA</t>
  </si>
  <si>
    <t>SPESIALIS PENYAKIT DALAM</t>
  </si>
  <si>
    <t>Ria O Rundungan, S.ST, M.Kes /                             19831001 200604 2 016</t>
  </si>
  <si>
    <t>SPESIALIS ANASTESI</t>
  </si>
  <si>
    <t>BIDAN MUDA</t>
  </si>
  <si>
    <t>Nunuk, 29 Januari 1988</t>
  </si>
  <si>
    <t>Kotamobagu, 30 Januari 1992</t>
  </si>
  <si>
    <t>Kotamobagu, 30 Juli 1989</t>
  </si>
  <si>
    <t>01-01-1991</t>
  </si>
  <si>
    <t>Dumoga, 29 September 1988</t>
  </si>
  <si>
    <t>Kotamobagu, 11 Agustus 1991</t>
  </si>
  <si>
    <t>Kotamobagu, 24 Juni 1994</t>
  </si>
  <si>
    <t>KEPERAWATAN +NURSE</t>
  </si>
  <si>
    <t>Mohammad Reza Potabuga, Amd.KG / 19941129 201903 1 008</t>
  </si>
  <si>
    <t>KEPERAWATAN GIGI</t>
  </si>
  <si>
    <t>S2 KESMAS (BIDAN)</t>
  </si>
  <si>
    <t>Yudika Sandi Ngodu, Amd.Far / 19920415 201903 1 004</t>
  </si>
  <si>
    <t>Kotamobagu, 15 April 1992</t>
  </si>
  <si>
    <t>01-02-2019</t>
  </si>
  <si>
    <t>KEPERAWATAN + NERS</t>
  </si>
  <si>
    <t>01-12-2018</t>
  </si>
  <si>
    <t>01-08-2019</t>
  </si>
  <si>
    <t>KEDOKTERAN /KESMAS</t>
  </si>
  <si>
    <t>Elviana Paputungan, Amd.Kep / 19880129 201001 2 003</t>
  </si>
  <si>
    <t>FISIKA MEDIK</t>
  </si>
  <si>
    <t>S1 FISIKAMEDIK</t>
  </si>
  <si>
    <t>D3 POLITEKNIK</t>
  </si>
  <si>
    <t>Ni Ketut Sudiasih,S.Kep /                        19841009 200802 2 001</t>
  </si>
  <si>
    <t>KABID KEPERAWATAN</t>
  </si>
  <si>
    <t>DIV KESEHATAN LINGKUNGAN</t>
  </si>
  <si>
    <t>01-10-2019</t>
  </si>
  <si>
    <t>01/10/2019</t>
  </si>
  <si>
    <t>Suryal Posumah,SKM /                                     19760107 200012 1 003</t>
  </si>
  <si>
    <t>KESMAS/ AKK</t>
  </si>
  <si>
    <t>Yudi  Pontoh, A.Md /  197805132000121002</t>
  </si>
  <si>
    <t>PERAWAT AHLI PERTAMA</t>
  </si>
  <si>
    <t>Murdani Raden, S.Kep,Ns /                                  19870223  201102  1  001</t>
  </si>
  <si>
    <t>Fadila Eka Hasti Abarang,S.Kep /                    19830722 200902 2 003</t>
  </si>
  <si>
    <t>0110/2019</t>
  </si>
  <si>
    <t>08-01-2020</t>
  </si>
  <si>
    <t>Faisal R. Pobela, SKM /                                            19661001 198712 1 002</t>
  </si>
  <si>
    <t>, 01 Oktober 1966</t>
  </si>
  <si>
    <t>Dr. Meidy Amelia Rori / 198003292009022001</t>
  </si>
  <si>
    <t>DIV BIDAN</t>
  </si>
  <si>
    <t>01-12-2019</t>
  </si>
  <si>
    <t>01-02-2020</t>
  </si>
  <si>
    <t>NIP. 19720102 200701 2 019</t>
  </si>
  <si>
    <t>S2/ DOKTER UMUM</t>
  </si>
  <si>
    <t>Dewa Ayu Made Gayatri,S.ST /                     19740709 200012 2 004</t>
  </si>
  <si>
    <t>APOTEKER MADYA</t>
  </si>
  <si>
    <t>SPESIALIS RADIOLOGI</t>
  </si>
  <si>
    <t>TEKNISI ELEKTROMEDIS PELAKSANA LANJUTAN</t>
  </si>
  <si>
    <t>Ns. Herawati Suadu, S.Kep,/ 19791212 200501 2 019</t>
  </si>
  <si>
    <t>Ni  Nyoman  Warnika, AMKG /               19680818 198802 2 001</t>
  </si>
  <si>
    <t>Dr. Ulmiwidaya Sudibyo /                      19801021 200802 2 001</t>
  </si>
  <si>
    <t>S1 KEPERAWATAN + NURSE</t>
  </si>
  <si>
    <t>DIV KEPERAWATAN</t>
  </si>
  <si>
    <t>Soemartini Soegihardjo,S. Farm, Apt /    19710526 199103 2 005</t>
  </si>
  <si>
    <t>01-04-2020</t>
  </si>
  <si>
    <t>01-10-2020</t>
  </si>
  <si>
    <t>Arleen Grace Kowaas,S. Kep,Ns /                   19840430  201008 2 001</t>
  </si>
  <si>
    <t>Yatmiati, SE                                                            NIP. 19910815 201102 2 001</t>
  </si>
  <si>
    <t>IPEM</t>
  </si>
  <si>
    <t>EKONOMI</t>
  </si>
  <si>
    <t>01-03-2020</t>
  </si>
  <si>
    <t>01-01-2020</t>
  </si>
  <si>
    <t>S1/ ILMU PEMERINTAHAN</t>
  </si>
  <si>
    <t>Marzha Chikita Makalunsenge, A.Md.Keb / 19920819 201502 2 001</t>
  </si>
  <si>
    <t xml:space="preserve">BIDAN PENYELIA </t>
  </si>
  <si>
    <t>BIDAN MAHIR / LANJUTAN</t>
  </si>
  <si>
    <t>Desak Kade Indrawati,S.Kep, Ns  / 19770917 200012 2 001</t>
  </si>
  <si>
    <t>18-06-2020</t>
  </si>
  <si>
    <t>DIV KEBIDANAN</t>
  </si>
  <si>
    <t>D3 / PERAWAT GIGI</t>
  </si>
  <si>
    <t>KASUBAG UMUM DAN KEPEGAWAIAN</t>
  </si>
  <si>
    <t>Ismal Damulawan, S.Kep /                              19890112  201102  1  001</t>
  </si>
  <si>
    <t>Winda Rizky Nihe, S.Kep /                            19891130  201102  2  001</t>
  </si>
  <si>
    <t>Wisna Ningsi Batalipu, S.Kep /                       19880108  201102  2  001</t>
  </si>
  <si>
    <t>PERAWAT PELAKSANA PENYELIA</t>
  </si>
  <si>
    <t>Shilfan Mamonto, S.Kep /                                19900215  201102  2  001</t>
  </si>
  <si>
    <t>Misdiari Makalalag, AMKG  /                                            19682610 198812 2 002</t>
  </si>
  <si>
    <t>BIDAN PELAKSANA LANJUTAN/MAHIR</t>
  </si>
  <si>
    <t>BIDAN AHLI PERTAMA</t>
  </si>
  <si>
    <t>PRANATA LABKES PENYELIA</t>
  </si>
  <si>
    <t>TEKNISI TRANSFUSI DARAH PELAKSANA</t>
  </si>
  <si>
    <t>Alit Catur Tasih Kumorosari, Amd.Gz /   19821308 200802 2 001</t>
  </si>
  <si>
    <t>Ni Nyoman Sawitri, Amd.Keb /   19890109 201008 2 001</t>
  </si>
  <si>
    <t xml:space="preserve"> KESLING</t>
  </si>
  <si>
    <t>01-02-2021</t>
  </si>
  <si>
    <t>Kotamobagu, 19 April 1988</t>
  </si>
  <si>
    <t>Kotamobagu, 01 Juni 1994</t>
  </si>
  <si>
    <t>Mongkonai, 05 Juli 1992</t>
  </si>
  <si>
    <t>Kotamobagu, 19 Maret 1996</t>
  </si>
  <si>
    <t>Palembang, 14 Maret 1995</t>
  </si>
  <si>
    <t>Julianty Walangadi, SE / 19880419202012 2 002</t>
  </si>
  <si>
    <t>Pratiwi Aristania Junus, A.Md.Keb / 19940601202012 2 003</t>
  </si>
  <si>
    <t>Hasti Korompot, A.Md.Keb / 19920705202012 2 002</t>
  </si>
  <si>
    <t>Nadiyah Mamonto, A.Md.Keb /19960319202012 2 002</t>
  </si>
  <si>
    <t>Yossi Diah Ayu Marini, A.Md.Keb /19950314202012 2 007</t>
  </si>
  <si>
    <t>01-12-2020</t>
  </si>
  <si>
    <t>Ekonomi Manajemen</t>
  </si>
  <si>
    <t>Kebidanan</t>
  </si>
  <si>
    <t>S1 EKONOMI</t>
  </si>
  <si>
    <t>01-12-1987</t>
  </si>
  <si>
    <t>01-06-1989</t>
  </si>
  <si>
    <t>IIC</t>
  </si>
  <si>
    <t>IIIA</t>
  </si>
  <si>
    <t>Rainer Donni Rambi, S.E   /19930528 202012 1 002</t>
  </si>
  <si>
    <t>III / b</t>
  </si>
  <si>
    <t>Syahru Ramadhan Umar, SE/ 19880509 202012 1 001</t>
  </si>
  <si>
    <t>Gorontalo, 9 Mei 1988</t>
  </si>
  <si>
    <t>Pengelola Alkes dan Obat</t>
  </si>
  <si>
    <t>01-01-2021</t>
  </si>
  <si>
    <t>ILMU EKONOMI</t>
  </si>
  <si>
    <t>Sleman,28 05-1994</t>
  </si>
  <si>
    <t>Gorontalo, 8-09-1991</t>
  </si>
  <si>
    <t>Buol, 04 Februari,1995</t>
  </si>
  <si>
    <t>IIIC</t>
  </si>
  <si>
    <t>Pakuweru, 02-04-1985</t>
  </si>
  <si>
    <t>Yuni W Wulansari, Amd.Keb / 19940528 202012 2 004</t>
  </si>
  <si>
    <t>Intan Karlina, Amd.Keb / 19950402 202012 2 011</t>
  </si>
  <si>
    <t>Batang Hari,2 April 1995</t>
  </si>
  <si>
    <t>Wikky Pujiama Mokodongan, Amd.Keb / 19920109 202012 2 005</t>
  </si>
  <si>
    <t>Kotamobagu,09 Januari 1992</t>
  </si>
  <si>
    <t>Nurtania Rizki Pondaag, Amd.Keb / 19910908 202012 2 004</t>
  </si>
  <si>
    <t>Angelica Cicilia Ruus, Amd.Kep/ 19850402 201001 2 008</t>
  </si>
  <si>
    <t>S1 / DOKTER GIGI</t>
  </si>
  <si>
    <t>Grace Tahulending, SE / 19870113 202012 2 008</t>
  </si>
  <si>
    <t>Manado, 13 Januari 1987</t>
  </si>
  <si>
    <t>REKAM MEDIK</t>
  </si>
  <si>
    <t>01-04-1994</t>
  </si>
  <si>
    <t>Hanifah Kalauw, S.Farm, Apt / 19960626 201202 2 001</t>
  </si>
  <si>
    <t>Kotamobagu, 26 Juni 1996</t>
  </si>
  <si>
    <t>p</t>
  </si>
  <si>
    <t>Saprida Wahyuni Tompunu, Amd.Keb /  19820401  200501  2  017</t>
  </si>
  <si>
    <t>Indri Angraini Hastuty Pomanto, SKM /   19870619 200902 2 002</t>
  </si>
  <si>
    <t>Murtono Tomy Malingkas, Amd.Gz /   19780316 200902 1 001</t>
  </si>
  <si>
    <t>Lely Irawaty Lapadengan, S.Kep, NS /   19800816 200604 2 008</t>
  </si>
  <si>
    <t>Anggraeni Lingkan Mokoagow, Amd.Keb / 19850818 200902 2 001</t>
  </si>
  <si>
    <t>Gita Christina Suryani Walalangi, Amd.Far / 19860110 200902 2 002</t>
  </si>
  <si>
    <t>Darni Damayanti Monoarfa, S.Farm, Apt / 19950106 202012 2 015</t>
  </si>
  <si>
    <t>Sri Rostinawati Ningsih Karno, S.I.P  /   19830204  200902  2 005</t>
  </si>
  <si>
    <t>Karolin Kartini Tontuli, Amd.Keb /                                    19750403  200604  2  005</t>
  </si>
  <si>
    <t>Nelke  Talumewo, Amd.Keb /                                             19731017  200604  2  006</t>
  </si>
  <si>
    <t>Fitriani, S. Farm, Apt / 19870522 202012 2 005</t>
  </si>
  <si>
    <t>Biak, 22 Mei 1987</t>
  </si>
  <si>
    <t>Octavian Stefhan Laumba, Amd.Kep /     19881015  201102  1  001</t>
  </si>
  <si>
    <t>Ida Ayu Made Geria, S.Kep                      19820405 200604 2 035</t>
  </si>
  <si>
    <t>Herlina Yuliana Sari Umbola,SKM. M.Kes /19820526 200902 2 001</t>
  </si>
  <si>
    <t>Kotamobagu, 26 Mei 1982</t>
  </si>
  <si>
    <t>Elma Adisa Safir,  A.Md.Kep / 199804072020122002</t>
  </si>
  <si>
    <t>Stevalen Lengkong, A.Md.Kep / 199209102020122002</t>
  </si>
  <si>
    <t>PONDANG, 10 SEPTEMBER 1992</t>
  </si>
  <si>
    <t>Vivi Sutarsih Paputungan, A.Md.Kep / 199712112020122002</t>
  </si>
  <si>
    <t>KOTAMOBAGU, 1997-12-11</t>
  </si>
  <si>
    <t>Yuniar Pratiwi Simbala, A.Md.Keb / 199406052020122004</t>
  </si>
  <si>
    <t>KOTAMOBAGU, 5 JUNI 1994</t>
  </si>
  <si>
    <t>Ailin Juliana Rori, A.Md.Kep / 199507262020122001</t>
  </si>
  <si>
    <t>LANGOWAN, 26 JULI 1995</t>
  </si>
  <si>
    <t>Sheilla Arkadinny Safira Dotulong, A.Md.Kep / 199208052020122002</t>
  </si>
  <si>
    <t>KOTAMOBAGU, 5 AGUSTUS 1992</t>
  </si>
  <si>
    <t>I Gusti Ngurah Putra Yudha, A.Md.Kep / 199110182020121003</t>
  </si>
  <si>
    <t>KWANDANG, 18 OKTOBER 1991</t>
  </si>
  <si>
    <t>Alfy Dechy Rondonuwu, A.Md.Kep / 199108112020121004</t>
  </si>
  <si>
    <t>Minahasa Utara 11-08-1991</t>
  </si>
  <si>
    <t>Dewi Precylia Areros, A.Md.Kep / 199112312020122003</t>
  </si>
  <si>
    <t>TAHUNA, 31 DESEMBER 1991</t>
  </si>
  <si>
    <t>Jouna Falerina Palit, A.Md.Kep / 199108312020122009</t>
  </si>
  <si>
    <t>TOMOHON, 31 AGUSTUS 1991</t>
  </si>
  <si>
    <t>Linda Sinta Mingkid, A.Md.Kep / 199306012020022010</t>
  </si>
  <si>
    <t>SARONGSONG SATU, 16 JUNI 1993</t>
  </si>
  <si>
    <t>Nur Idayati, A.Md.Kep / 199805152020122003</t>
  </si>
  <si>
    <t>Manado 15-05-1998</t>
  </si>
  <si>
    <t>Muhammad, A.Md.Kep / 199309262020121002</t>
  </si>
  <si>
    <t>MANADO, 26 SEPTEMBER 1993</t>
  </si>
  <si>
    <t>Maskul, A.Md.Kep / 198803022020121002</t>
  </si>
  <si>
    <t>BERUTEKO, 2 MARET 1988</t>
  </si>
  <si>
    <t>Achmad Afandi, A.Md.Kep / 198903212020121006</t>
  </si>
  <si>
    <t>UJUNG PANDANG, 21 MARET 1989</t>
  </si>
  <si>
    <t>Amrillah I. Bakari, A.Md.Kep / 198908292020121002</t>
  </si>
  <si>
    <t>LUWUK, 29 AGUSTUS 1989</t>
  </si>
  <si>
    <t>Ani Masliani, A.Md.Kep / 199005082020122006</t>
  </si>
  <si>
    <t>KAYU AGUNG, 8 MEI 1990</t>
  </si>
  <si>
    <t>Pricilia Areista Rumajar, A.Md.Kep / 199008012020122002</t>
  </si>
  <si>
    <t>MOPAIT, 01 AGUSTUS 1990</t>
  </si>
  <si>
    <t>Mohamad Lukman, A.Md.Kep / 199302032020121005</t>
  </si>
  <si>
    <t>MOPUYA URATA,03 FEBRUARI 1993</t>
  </si>
  <si>
    <t>Bonita Wulandari Naue, A.Md.Kep / 199106302020122004</t>
  </si>
  <si>
    <t>MANADO, 30 JUNI 1991</t>
  </si>
  <si>
    <t>TOMOHON, 29 JULI 1995</t>
  </si>
  <si>
    <t>Rizki Wulandari, A.Md.Kep / 199502072020122010</t>
  </si>
  <si>
    <t>BANYUMAS, 07 FEBRUARI 1995</t>
  </si>
  <si>
    <t>I Made Ariana, A.Md.Kep / 199510032020121002</t>
  </si>
  <si>
    <t>MOPUGAD UTARA, 03 OKTOBER 1995</t>
  </si>
  <si>
    <t>Ratna Astika Sari Paputungan, A.Md.Kep / 198911102020122003</t>
  </si>
  <si>
    <t>KOTAMOBAGU, 10 NOVEMBER 1989</t>
  </si>
  <si>
    <t>Grace Jacklin Sangari, A.Md.Kep / 199601142020122001</t>
  </si>
  <si>
    <t>KINAWERUAN, 14 JANUARI 1996</t>
  </si>
  <si>
    <t>Sriwanti Tungkagi, A.Md.Kep / 198908032020122004</t>
  </si>
  <si>
    <t>BIONTONG, 03 AGUSTUS 1989</t>
  </si>
  <si>
    <t>Fierly Vallennio Tampi, A.Md.Kep / 199007292020122005</t>
  </si>
  <si>
    <t>RUMOONG ATAS, 29 JULI 1990</t>
  </si>
  <si>
    <t>Alfian S. Ratu, A.Md.Kep / 199506052020121001</t>
  </si>
  <si>
    <t>kotamobagu, 05-06-1995</t>
  </si>
  <si>
    <t>Risnawati, A.Md.Kep / 198605202020122001</t>
  </si>
  <si>
    <t>PARANG-PARANG, 20 MEI 1986</t>
  </si>
  <si>
    <t>Berliana Lambahiang, A.Md.Kep / 199510152020122014</t>
  </si>
  <si>
    <t>KOTAMOBAGU, 15 OKTOBER 1995</t>
  </si>
  <si>
    <t>Yulita Cony Sandag, A.Md.Kep / 199106232020122005</t>
  </si>
  <si>
    <t>MOLOMPAR, 23 JUNI 1991</t>
  </si>
  <si>
    <t>Gabriel Gibea Sotomani, A.Md.Kep / 199210072020122004</t>
  </si>
  <si>
    <t>GORONTALO, 07 OKTOBER 1992</t>
  </si>
  <si>
    <t>Yulianty Yanti Wongkar, A.Md.Kep / 198907082020122002</t>
  </si>
  <si>
    <t>PINOGALUMAN, 08 JULI 1989</t>
  </si>
  <si>
    <t>Binton Mbiladak, A.Md.Kep / 198904032020121001</t>
  </si>
  <si>
    <t>KELAPALIMA, 03 APRIL 1989</t>
  </si>
  <si>
    <t>Dira Safriyan, A.Md.Keb / 199412312020122002</t>
  </si>
  <si>
    <t>PEUREULAK, 31 DESEMBER 1994</t>
  </si>
  <si>
    <t>Nur Afin D. Ali, A.Md.Keb / 199204032020122003</t>
  </si>
  <si>
    <t>PADENGO, 03 APRIL 1992</t>
  </si>
  <si>
    <t>Rosita, A.Md.Keb / 199405152020122006</t>
  </si>
  <si>
    <t>LAMADONG, 15 MEI 1994</t>
  </si>
  <si>
    <t>Nur Alfrawanty I. Ahyar, A.Md.Keb / 199710272020122001</t>
  </si>
  <si>
    <t>GORONTALO, 27 OKTOBER 1997</t>
  </si>
  <si>
    <t>Nusria, A.Md.Keb / 199102032020122002</t>
  </si>
  <si>
    <t xml:space="preserve"> OGOGILI, 03 FEBRUARI 1991</t>
  </si>
  <si>
    <t>Vina Kurnia Mokoginta, A.Md.Keb / 198702172020122003</t>
  </si>
  <si>
    <t xml:space="preserve">MOTOBOI KECIL, 17 FEBRUARI 1987 </t>
  </si>
  <si>
    <t>Dewa Ayu Sanci Dewi, A.Md.Keb / 199312122020122004</t>
  </si>
  <si>
    <t>MOPUGAD, 12 DESEMBER 1993</t>
  </si>
  <si>
    <t>Sri Mulyati Eka Sari, A.Md.Keb / 199601092020122008</t>
  </si>
  <si>
    <t>SUKAJADI, 15 JANUARI 1992</t>
  </si>
  <si>
    <t>Sri Yuliyanti D. Solang, A.Md.Keb / 199601092020122008</t>
  </si>
  <si>
    <t>GORONTALO, 09 JANUARI 1996</t>
  </si>
  <si>
    <t>Nur Fitriwanti Mokoginta, A.Md.Keb / 199306162020122004</t>
  </si>
  <si>
    <t>MANADO, 16 JUNI 1993</t>
  </si>
  <si>
    <t>Seprianti, A.Md.Keb / 199409172020122005</t>
  </si>
  <si>
    <t>Nindy Sulistya Mokoagow, A.Md.Farm / 199606092020122006</t>
  </si>
  <si>
    <t>PALU, 9 JUNI 1996</t>
  </si>
  <si>
    <t>Sri Yulan Mokoginta, A.Md.Farm / 199401162020122005</t>
  </si>
  <si>
    <t>BILALANG, 16 JANUARI 1994</t>
  </si>
  <si>
    <t>Citra Tamara Apiskandar, A.Md.Farm / 199803302020122003</t>
  </si>
  <si>
    <t>Dila Agustina, A.Md.Farm / 199808072020122002</t>
  </si>
  <si>
    <t>Juwita Sari Indah Pesona, AMKG / 199106242020122004</t>
  </si>
  <si>
    <t>Cici Wiranita Doidi, A.Md.Gz / 198510112020122001</t>
  </si>
  <si>
    <t>Sandika Hasan, A.Md.TEM / 198912242020121002</t>
  </si>
  <si>
    <t>Septian Andry Yusuf, A.Md.Kes / 199609202020121002</t>
  </si>
  <si>
    <t>Taufik Mosii, A.Md.KL / 199006222020121002</t>
  </si>
  <si>
    <t>Alfian Sterman Kumayas, AMKL / 198606192020121004</t>
  </si>
  <si>
    <t>D III</t>
  </si>
  <si>
    <t>KESEHATAN LINGKUNGAN</t>
  </si>
  <si>
    <t>Hadi Prabowo Gimon, SE/ 199512222020121005</t>
  </si>
  <si>
    <t>Kopandakan, 22 Desember 1995</t>
  </si>
  <si>
    <t>Ns. Farawansah, S.Kep / 199109062020121005</t>
  </si>
  <si>
    <t>PINRANG, 1991-09-06</t>
  </si>
  <si>
    <t>Ns. Tuti Mariati Maga, S.Kep / 199303032020122002</t>
  </si>
  <si>
    <t>UJUNG PANDANG, 3 MARET 1993</t>
  </si>
  <si>
    <t>Ns. Nindilia Katili, S.Kep / 199405152020122004</t>
  </si>
  <si>
    <t>PANGIA, 15 MEI 1994</t>
  </si>
  <si>
    <t>Ns. Danny Indra Setiawan, S.Kep / 199003292020121002</t>
  </si>
  <si>
    <t>MALANG, 29 MARET 1990</t>
  </si>
  <si>
    <t>Ns. Mariana Esther Kukus, S.Kep / 199112052020122005</t>
  </si>
  <si>
    <t>Manado, 05-12-1991</t>
  </si>
  <si>
    <t>Ns. Gale Chiquitita Rhebok, S.Kep / 199011132020122004</t>
  </si>
  <si>
    <t>MAKASSAR, 13 NOVEMBER 1990</t>
  </si>
  <si>
    <t>Ns. Angraini Rosmawati Lawere, S.Kep / 198903292020122010</t>
  </si>
  <si>
    <t>BEO, 29 MARET 1989</t>
  </si>
  <si>
    <t>Ns. Okky Inggrid Kaligis, S.Kep / 199311212020122014</t>
  </si>
  <si>
    <t>KOTAMOBAGU, 1993-11-21</t>
  </si>
  <si>
    <t>Ns. Fehni Vietryani Dolongseda, S.Kep / 199604072020122008</t>
  </si>
  <si>
    <t>Kep. Sangihe 07-04-1994</t>
  </si>
  <si>
    <t>Ns. Dyana Citra Mokodompit, S.Kep / 199308292020122002</t>
  </si>
  <si>
    <t>KOTOBANGON, 29 AGUSTUS 1993</t>
  </si>
  <si>
    <t>Ns. Chrisye Joroh, S.Kep / 199111292020122001</t>
  </si>
  <si>
    <t>LOBBO, 29 NOVEMBER 1991</t>
  </si>
  <si>
    <t>Ns. Sri Rahmawati, S.Kep / 199103112020122006</t>
  </si>
  <si>
    <t>Ns. Dian Pratiwi, S.Kep / 199211022020122012</t>
  </si>
  <si>
    <t>KOTAMOBAGU, 02-11-1992</t>
  </si>
  <si>
    <t>Ns. Priska Rumintjap, S.Kep / 199208132020122008</t>
  </si>
  <si>
    <t>Minahasa Selatan 13-08-1992</t>
  </si>
  <si>
    <t>Ns. Juwinda Meini Ayu Kairupan, S.Kep / 199506102020122003</t>
  </si>
  <si>
    <t>PAREPEI, 10 JUNI 1995</t>
  </si>
  <si>
    <t>Ns. Korema Yessenia Tangkuman, S.Kep / 199501112020122002</t>
  </si>
  <si>
    <t>Minahasa Selatan, 11-01-1995</t>
  </si>
  <si>
    <t>Ns. Fernando Hengkelare, S.Kep / 199102062020121001</t>
  </si>
  <si>
    <t>MANADO, 6 FEBRUARI 1991</t>
  </si>
  <si>
    <t>Ns. Tince Ruruk, S.Kep / 198911202020122003</t>
  </si>
  <si>
    <t>SIDENRENG KAPPANG, 20 NOVEMBER 1989</t>
  </si>
  <si>
    <t>Ns. Eva Puspitasari A. Baso, S.Kep / 199511252020122003</t>
  </si>
  <si>
    <t>PALOPO, 25 NOVEMBER 1995</t>
  </si>
  <si>
    <t>Ns. Kamang Caesar Pandeirot, S.Kep / 199007092020121001</t>
  </si>
  <si>
    <t>TOMOHON, 9 JULI 1990</t>
  </si>
  <si>
    <t>01-05-2011</t>
  </si>
  <si>
    <t>dr. Raymond Jeremy Saerang / 199501052020121008</t>
  </si>
  <si>
    <t>dr. Linna L. J. Minggu / 199106262020122004</t>
  </si>
  <si>
    <t>KOTAMOBAGU, 1991-06-26</t>
  </si>
  <si>
    <t>dr. Fidelia Pali / 198709242020122004</t>
  </si>
  <si>
    <t>Surabaya, 24-09-1987</t>
  </si>
  <si>
    <t>dr. Nur Dinih Mamonto / 199406222020122002</t>
  </si>
  <si>
    <t>Manado, 22-06-1994</t>
  </si>
  <si>
    <t>dr. Ayu Azizah Arla Pratiwi / 199008092020122004</t>
  </si>
  <si>
    <t>PRINGSEWU, 1990-08-09</t>
  </si>
  <si>
    <t>dr. Ranly Krisno Ruru / 199105252020121003</t>
  </si>
  <si>
    <t>Manado 25-05-1991</t>
  </si>
  <si>
    <t>dr. Irmi Lumempow / 199312172020122002</t>
  </si>
  <si>
    <t>Ujung Pandang 17-12-1993</t>
  </si>
  <si>
    <t>drg. Danny Indrawan Wonggo / 198901262020121003</t>
  </si>
  <si>
    <t>KOTAMOBAGU, 1989-01-26</t>
  </si>
  <si>
    <t>dr. Jenifer Gracetin Triaposa Andalangi / 199203082020122002</t>
  </si>
  <si>
    <t>TOMOHON, 1992-03-08</t>
  </si>
  <si>
    <t>dr. Widiyarsih Handayani Panigoro / 199401252020122004</t>
  </si>
  <si>
    <t>KOTAMOBAGU, 1994-01-25</t>
  </si>
  <si>
    <t>dr. Renaldo C. Lapian / 199003282020121008</t>
  </si>
  <si>
    <t>KOTAMOBAGU, 1990-03-28</t>
  </si>
  <si>
    <t xml:space="preserve">CPNS </t>
  </si>
  <si>
    <t>PROFESI DOKTER</t>
  </si>
  <si>
    <t>PROFESI DOKTER GIGI</t>
  </si>
  <si>
    <t>S2/ KESEHATAN MASYARAKAT</t>
  </si>
  <si>
    <t>Hariyati Rustam, S.Kep / 19870716 200902 2 001</t>
  </si>
  <si>
    <t>S1 / NURSE</t>
  </si>
  <si>
    <t>D1 BIDAN</t>
  </si>
  <si>
    <t>01-04-2021</t>
  </si>
  <si>
    <t>D3 ANALIS KESEHATAN</t>
  </si>
  <si>
    <t>Wanda Veibe Wangko, S.Kep / NIP. 19800217 200902 2 001</t>
  </si>
  <si>
    <t>Kotamobagu, 17 Februari 1980</t>
  </si>
  <si>
    <t>'01-02-2009</t>
  </si>
  <si>
    <t>01-10-2021</t>
  </si>
  <si>
    <t>01-08-2020</t>
  </si>
  <si>
    <t>Ainul Izki, S.Kep /                                         19890328  201102  2  001</t>
  </si>
  <si>
    <t>Ns.Deysi Golasik, S.Kep /                                  19810804  201008  2  001</t>
  </si>
  <si>
    <t>Ns,Irmawati Sidampoy, S.Kep /           19851005  201102  2  001</t>
  </si>
  <si>
    <t>Kotamobagu, 6 Januari 1995</t>
  </si>
  <si>
    <t>Manado, 28 Mei 1993</t>
  </si>
  <si>
    <t>01-102020</t>
  </si>
  <si>
    <t>Conny Felma Gonibala, SE /          NIP. 19671103 198803 2 009</t>
  </si>
  <si>
    <t>APOTEKER AHLI MUDA</t>
  </si>
  <si>
    <t>09-12-2021</t>
  </si>
  <si>
    <t>S1 KESMAS</t>
  </si>
  <si>
    <t>S2 /KESMAS</t>
  </si>
  <si>
    <t>PEMBINA TKT I</t>
  </si>
  <si>
    <t>RADIOGRAFER PELAKSANA LANJUTAN</t>
  </si>
  <si>
    <t>dr. Eka Budiyanti /                                               19800829 200902 2 002</t>
  </si>
  <si>
    <t>Rano Rama Goni, S,Farm, Apt / 19921116 201903 1 007</t>
  </si>
  <si>
    <t>Indharto Paputungan, SKM / 19860813 202203 1 003</t>
  </si>
  <si>
    <t>01-03-2022</t>
  </si>
  <si>
    <t>KESMAS / EPIDEMIOLOGI</t>
  </si>
  <si>
    <t>Kotamobagu, 13 Agustus 1986</t>
  </si>
  <si>
    <t>Azahariyah Toib, SKM / 19920525 202203 2 009</t>
  </si>
  <si>
    <t>KESMAS/ KESEHATAN KERJA</t>
  </si>
  <si>
    <t>II /c</t>
  </si>
  <si>
    <t>KESMAS/ PENYULUH</t>
  </si>
  <si>
    <t xml:space="preserve">KESMAS/ </t>
  </si>
  <si>
    <t>KESMAS/ EPIDEMIOLOGI</t>
  </si>
  <si>
    <t>Brata Nurhaji Sugeha, SKM /19930529 202203 1 004</t>
  </si>
  <si>
    <t>Clarisa Liana Polak, SKM /19990302 202203 2 008</t>
  </si>
  <si>
    <t>Hardianti Potabuga, SKM/ 19920618 202203 2 006</t>
  </si>
  <si>
    <t>Imam Nuriman Djafar, SKM/ 19930109 202203 1 002</t>
  </si>
  <si>
    <t>Tri Cita Pelima, SKM/ 19940807 202203 2 013</t>
  </si>
  <si>
    <t>Riandi Ali, AMKL / 19911206 202203 1 001</t>
  </si>
  <si>
    <t>Apt. Ni Putu Megasari, S.Farm / 19930714 202203 2 011</t>
  </si>
  <si>
    <t>Kotamobagu, 14 Juli 1993</t>
  </si>
  <si>
    <t>Apt. Sitti Fatima Sintiya Mamonto, S.Far / 19960904 202203 2 014</t>
  </si>
  <si>
    <t>Kotamobagu, 4 September 1996</t>
  </si>
  <si>
    <t>Januar Tri Anjasmoro, A.Md.Farm/ 19940105 202203 1 010</t>
  </si>
  <si>
    <t>Kotamobagu, 5 Januari 1994</t>
  </si>
  <si>
    <t>II/ c</t>
  </si>
  <si>
    <t>Saskia Wemben, A.Md.Farm / 19980102 202203 2 013</t>
  </si>
  <si>
    <t>Bolaang Mongondow, 2 Januari 1998</t>
  </si>
  <si>
    <t>NIP.19760526 200604 2 023</t>
  </si>
  <si>
    <t>Ns, Marsella Setiawati Kobandaha, S.Kep / 19930701 202203 2 009</t>
  </si>
  <si>
    <t>Kotamobagu, 1 Juli 1993</t>
  </si>
  <si>
    <t>Ns, Fadila Anus, S.Kep / 19921112 202203 2 006</t>
  </si>
  <si>
    <t>Ns, Nurfiana Matfikih, S.Kep / 19881113 202203 2 003</t>
  </si>
  <si>
    <t>Bolmong Utara, 12 November 1992</t>
  </si>
  <si>
    <t>Bolmong Timur, 13 November 1988</t>
  </si>
  <si>
    <t>Anggrayni Karuh, SKM / 19931107 202203 2 010</t>
  </si>
  <si>
    <t>Minahasa Selatan, 7 November 1993</t>
  </si>
  <si>
    <t>Agung Satriyo Utomo, A.Md.Ft / 19920217 202203 1 007</t>
  </si>
  <si>
    <t>Ujung Pandang, 17 Februari 1992</t>
  </si>
  <si>
    <t>Indriani Mokoagow, A.Md.Keb / 19940826 202203 2 012</t>
  </si>
  <si>
    <t>Kotamobagu, 26 Agustus 1994</t>
  </si>
  <si>
    <t>D3 FISIOTERAPI</t>
  </si>
  <si>
    <t xml:space="preserve">PLT. KEPALA DINAS KESEHATAN </t>
  </si>
  <si>
    <t>dr. WAHDANIA L. MANTANG, M.Kes</t>
  </si>
  <si>
    <t>Indri Rahayu, S.Tr. Keb / 19960813 202203 2 008</t>
  </si>
  <si>
    <t>Gorontalo, 13 Agustus 1996</t>
  </si>
  <si>
    <t>Thisa Amelia S.Dondo, S.Tr.Keb /19980517 202203 2 016</t>
  </si>
  <si>
    <t>Kotamobagu, 17 Mei 1998</t>
  </si>
  <si>
    <t>Tomohon, 29 Mei 1998</t>
  </si>
  <si>
    <t xml:space="preserve">KESMAS </t>
  </si>
  <si>
    <t>Glory Christy Elisabeth Kainde, SKM / 19980529 202203 2 013</t>
  </si>
  <si>
    <t>Cindy Kristianti, A.Md.Gz / 19910621 202203 2 009</t>
  </si>
  <si>
    <t>Surabaya, 21 Juni 1991</t>
  </si>
  <si>
    <t>Gizi</t>
  </si>
  <si>
    <t>Regita Tobuhu, A.Md.Farm / 19980614 202203 2 014</t>
  </si>
  <si>
    <t>Kotamobagu, 14 Juni 1998</t>
  </si>
  <si>
    <t>Kotamobagu, 29 Mei 1993</t>
  </si>
  <si>
    <t>Kotamobagu, 9 Januari 1993</t>
  </si>
  <si>
    <t>Manado, 6 Desember 1991</t>
  </si>
  <si>
    <t>Dili, 12 Juli 1992</t>
  </si>
  <si>
    <t>Kotamobagu, 2 Maret 1999</t>
  </si>
  <si>
    <t>Kotamobagu, 18 Juni 1992</t>
  </si>
  <si>
    <t>Bolmong, 7 Agustus 1994</t>
  </si>
  <si>
    <t>01-04-2022</t>
  </si>
  <si>
    <t>01-03-2021</t>
  </si>
  <si>
    <t>Djumi Sulastri Toligaga,S.ST /                         19760123  200604  2  003</t>
  </si>
  <si>
    <t>dr. Angel Yecylia / NIP. 19871030 202203 2 003</t>
  </si>
  <si>
    <t>Kotamobagu, 30 Oktober 1987</t>
  </si>
  <si>
    <t>drg. Sri Puspita Ratih Limbalo / 19920224 202203 2 005</t>
  </si>
  <si>
    <t>Kotamobagu, 24 Februari 1992</t>
  </si>
  <si>
    <t>dr. Ditha Permatasari Buntuan / 19920216 202203 2 006</t>
  </si>
  <si>
    <t>Kotamobagu, 16 Februari 1993</t>
  </si>
  <si>
    <t>dr. Ni Made Irnawati / 19941031 202203 2 012</t>
  </si>
  <si>
    <t>Kotamobagu, 31 Oktober 1994</t>
  </si>
  <si>
    <t>Yeliyanti Makalalag, S.Tr.Keb / 19930107 202203 2 008</t>
  </si>
  <si>
    <t>Kotamobagu, 7 Januari 1993</t>
  </si>
  <si>
    <t>Sri Rianti Husain, S.Tr.Keb/ 199950406 202203 2 004</t>
  </si>
  <si>
    <t>Gorontalo, 6 April 1995</t>
  </si>
  <si>
    <t>Susan Yunus, S.Tr.Keb /19950725 202203 2 004</t>
  </si>
  <si>
    <t>Gorontalo, 25 Juli 1995</t>
  </si>
  <si>
    <t>Sielsia Olii, S.Tr.Keb / 19951009 202203 2 005</t>
  </si>
  <si>
    <t>Boalemo, 9 Oktober 1995</t>
  </si>
  <si>
    <t>Rezky Amalia Tobuhu, S.Tr.Keb / 19970112 202203 2 007</t>
  </si>
  <si>
    <t>Gorontalo, 12 Januari 1997</t>
  </si>
  <si>
    <t>Rafilah Azmi Paputungan, S.Tr.Keb / 19980817 202203 2 009</t>
  </si>
  <si>
    <t>Jayapura, 17 Agustus 1998</t>
  </si>
  <si>
    <t>Nurul Hidayah Eka Setiawaty, SKM / 19921231 202203 2 005</t>
  </si>
  <si>
    <t>Gorontalo, 31 Desember 1992</t>
  </si>
  <si>
    <t>Sugianto Nurhamidin, A.Md.Kep / 19881122 202203 1 002</t>
  </si>
  <si>
    <t>Kotamobagu, 22 November 1988</t>
  </si>
  <si>
    <t>Syofian Effendi, A.Md.Kep / 19921203 202203 1 002</t>
  </si>
  <si>
    <t>Enrekang, 3 Desember 1992</t>
  </si>
  <si>
    <t>Raynaldi Nurhamidin, A.Md.Kep/ 19960627 202203 1 003</t>
  </si>
  <si>
    <t>Minahasa Selatan, 27 Juni 1996</t>
  </si>
  <si>
    <t>Ni Wayan Yuniarthi, A.Md.Kep / 19890606 202203 2 003</t>
  </si>
  <si>
    <t>Banggai, 6 Juni 1989</t>
  </si>
  <si>
    <t>I Made Riawan, A.Md.Kep / 19920826 202203 1 003</t>
  </si>
  <si>
    <t>Bolaang Mongondow, 26 Agustus 1992</t>
  </si>
  <si>
    <t>Ni Luh Dewi Andriyani, A.Md.Kep/19950526 202203 2 008</t>
  </si>
  <si>
    <t>Bolaang Mongondow, 26 Mei 1995</t>
  </si>
  <si>
    <t>Hindu</t>
  </si>
  <si>
    <t>Putri Divinita Kadengkang, A.Md.Gz/19930506 202203 2 007</t>
  </si>
  <si>
    <t>Kotamobagu, 6 Mei 1993</t>
  </si>
  <si>
    <t>Chintani Wulandari Bolang, A.Md.Kep/ 20000302 202203 2 003</t>
  </si>
  <si>
    <t>Lily R. Mokodompit, A.Md /                                        19720208 199301 2 001</t>
  </si>
  <si>
    <t>STATUS PERKAWINAN</t>
  </si>
  <si>
    <t>Ns.Elvira Kukus, S.Kep /                               19881020  201102  2  001</t>
  </si>
  <si>
    <t>01-08-2022</t>
  </si>
  <si>
    <t>Deiske Kanter,SKM /                                     19731228 199803 2 005</t>
  </si>
  <si>
    <t>Tumobui, 28 Desember 1973</t>
  </si>
  <si>
    <t>KESMAS /EPIDEMIOLOGI</t>
  </si>
  <si>
    <t>S1 KEDOKTERAN GIGI</t>
  </si>
  <si>
    <t>Oske Mintianto, AMKL /                      19681026 199103 2 006</t>
  </si>
  <si>
    <t>dr. Agung Sri Selviyanti/ 19940908 202203 2 009</t>
  </si>
  <si>
    <t>Gorontalo, 8 Sept 1994</t>
  </si>
  <si>
    <t>drg. Rahmaya Edkanita Umar Paputungan / 19930923 202203 2 010</t>
  </si>
  <si>
    <t>Canada, 23 Sept 1993</t>
  </si>
  <si>
    <t>dr. Herny Mingfey Kawet / 19900218 202203 2 003</t>
  </si>
  <si>
    <t>Manado, 18 Feb 1990</t>
  </si>
  <si>
    <t>dr. Megi Lilingan /19940909 202203 2 013</t>
  </si>
  <si>
    <t>Banggai, 9 Sept 1994</t>
  </si>
  <si>
    <t>dr. Andreyne Lidya Zhelin Tuuk /19940921 202203 2 010</t>
  </si>
  <si>
    <t>Mogoyunggung, 21 Sept 1994</t>
  </si>
  <si>
    <t>dr. Rivaldi Limbanadi /19950120 202203 1 005</t>
  </si>
  <si>
    <t>Kotamobagu, 20 Jan 1995</t>
  </si>
  <si>
    <t>Susi Aisyah, SKM/19920818 202203 2 013</t>
  </si>
  <si>
    <t>Linrungloe, 18 Agst 1992</t>
  </si>
  <si>
    <t>S1/ DOKTER GIGI</t>
  </si>
  <si>
    <t>S1  (APOTEKER)</t>
  </si>
  <si>
    <t>01-09-2022</t>
  </si>
  <si>
    <t>Putri Wulandari Midu, Amd.Keb / 19911111 201705 2 001</t>
  </si>
  <si>
    <t>IIc</t>
  </si>
  <si>
    <t>01-05-2017</t>
  </si>
  <si>
    <t>BIDAN TERAMPIL</t>
  </si>
  <si>
    <t>PENDIDIKAN TERAKHIR</t>
  </si>
  <si>
    <t>SMA*/DI/DIII/S1/S2 (*=SEDERAJAT)</t>
  </si>
  <si>
    <t>dr. Wahdania L. Mantang, M.Kes / 19760526 200604 2 023</t>
  </si>
  <si>
    <t>BOLAANG MONGONDOW UTARA.  1976-05-26</t>
  </si>
  <si>
    <t>PNSD</t>
  </si>
  <si>
    <t>Kepala Bagian Administrasi Umum</t>
  </si>
  <si>
    <t>dr. Diana S. Pontoh, M. Kes       19740204 200902 2 002</t>
  </si>
  <si>
    <t>01/2/2009</t>
  </si>
  <si>
    <t>Kabid Yanmed dan Pennjang Medik</t>
  </si>
  <si>
    <t>10-12-2021</t>
  </si>
  <si>
    <t>Glenda E. Paputungan, SKM 19880305 200902 2 001</t>
  </si>
  <si>
    <t>Kotamobagu, 05 Maret 1988</t>
  </si>
  <si>
    <t>Kasie Pelayanan Keperawatan</t>
  </si>
  <si>
    <t>04-01-2020</t>
  </si>
  <si>
    <t>Kasie Penunjang Medis</t>
  </si>
  <si>
    <t>dr. Vera Maria Jacob / 19860409 201102 2 001</t>
  </si>
  <si>
    <t>Tomohon, 09 April 1986</t>
  </si>
  <si>
    <t>Kasie Pelayanan Medis</t>
  </si>
  <si>
    <t>Mohamad Guntur Rantung, SKM,  M.Kes /19840615 201102 1 001</t>
  </si>
  <si>
    <t>KASIE PEREKAM MEDIS DAN SIRS</t>
  </si>
  <si>
    <t>KESMAS/MARS</t>
  </si>
  <si>
    <t>Ivana Makalalag, S.Kep/            Nip.19801129 200212 2 002</t>
  </si>
  <si>
    <t>Kotamobagu, 29 November 1980</t>
  </si>
  <si>
    <t>01-04-2002</t>
  </si>
  <si>
    <t>01-04-2004</t>
  </si>
  <si>
    <t>01/04/2015</t>
  </si>
  <si>
    <t>STAF</t>
  </si>
  <si>
    <t>KPERAWATAN</t>
  </si>
  <si>
    <t>Ns.Fernando Maikel Mongkau,S.Kep /   19871230 2009021 001</t>
  </si>
  <si>
    <t>Kasubag Keuangan</t>
  </si>
  <si>
    <t>Tesy Mamonto,SKM, M.Kes/                                             19850925 200902 2 002</t>
  </si>
  <si>
    <t>01-03-2016</t>
  </si>
  <si>
    <t>PPTK, PEJABAT PENATAUSAHAAN  BARANG</t>
  </si>
  <si>
    <t xml:space="preserve">Sulastri Oka S.ST /                                         19661129 198812 2 002 </t>
  </si>
  <si>
    <t>1 Des 2019</t>
  </si>
  <si>
    <t>dr. Lily Tumewu /                                               19670224 200212 2 001</t>
  </si>
  <si>
    <t>1 Des 2016</t>
  </si>
  <si>
    <t>dr. Tirta Imban/                                               19830317 200902 2 009</t>
  </si>
  <si>
    <t>MANADO, 1983-03-17</t>
  </si>
  <si>
    <t>Herny R.S. Tampi, S.T.Keb, M.Kes / Nip. 197205261992032010</t>
  </si>
  <si>
    <t>01/03/1991</t>
  </si>
  <si>
    <t>Suriaty Ratna Mopobela, S.Kep</t>
  </si>
  <si>
    <t>Kopandakan, 27-08-1964</t>
  </si>
  <si>
    <t>01-11-1987</t>
  </si>
  <si>
    <t>dr. Meiny Debby Abas, Sp.Pd</t>
  </si>
  <si>
    <t>Lambean, 10-03-1979</t>
  </si>
  <si>
    <t>31-03-2006</t>
  </si>
  <si>
    <t>Iva Indriansyah Nading, S.Si, Apt                                                   Nip. 19850316 200802 2 001</t>
  </si>
  <si>
    <t>Kawin</t>
  </si>
  <si>
    <t>Farmasi</t>
  </si>
  <si>
    <t>Ariastuti Wijayanti, S.Si, Apt                         19850331 201001 2 003</t>
  </si>
  <si>
    <t>Hj.Yolah Mamonto, S.Kep.Ns  /                                               19661001 198903 2 016</t>
  </si>
  <si>
    <t>Hj.Werlina Abdullah Alitu, S.Kep /                      19650911 198902 2 002</t>
  </si>
  <si>
    <t>Ahmad Gulam Gilalom, S.Kep, NS/                                    19710111 199401 1 001</t>
  </si>
  <si>
    <t>01-12-1995</t>
  </si>
  <si>
    <t>JFU</t>
  </si>
  <si>
    <t>Hetny Relly Lintjewas, S.ST /                       19711230 199203 2 006</t>
  </si>
  <si>
    <t>Jafung Bidan Ahli</t>
  </si>
  <si>
    <t>02-10-2018</t>
  </si>
  <si>
    <t>01-03-1995</t>
  </si>
  <si>
    <t>Mongkonai, 13 Pebruari 1971</t>
  </si>
  <si>
    <t>Kotamobagu, 11  Maret  1967</t>
  </si>
  <si>
    <t>01-06-1990</t>
  </si>
  <si>
    <t>Hj.Hasmawati Kamisi.Skep, Ns /                                         19660707 198703 2 009</t>
  </si>
  <si>
    <t>3 Maret 2018</t>
  </si>
  <si>
    <t>SPESIALIS OBSTETRI GINEKOLOGI</t>
  </si>
  <si>
    <t>1 OKT 2017</t>
  </si>
  <si>
    <t>01-02-2004</t>
  </si>
  <si>
    <t>EPIDEMILOG KESEHATAN MADYA</t>
  </si>
  <si>
    <t>Ns. Triana D. Makalunsenge, S. Kep 19840212 200501 2 004</t>
  </si>
  <si>
    <t>01 Januari 2019</t>
  </si>
  <si>
    <t>dr. Hardy H. Dayu/'                                                    19840611 201102 1 001</t>
  </si>
  <si>
    <t>Toraut, 11 Juni 1984</t>
  </si>
  <si>
    <t>Dr. Wydia Potabuga /                                                    19840227 201008 2 001</t>
  </si>
  <si>
    <t>Melawaty Manoppo, S.Kep, Ns/       19781223 200701 2 009</t>
  </si>
  <si>
    <t>Erni Gilalom, S.Kep, Ns/196409081993032004</t>
  </si>
  <si>
    <t>Bolaang Mongondow, 08-09-1964</t>
  </si>
  <si>
    <t>01-05-1995</t>
  </si>
  <si>
    <t>Suwandi, SE/                                                            196708041987031006</t>
  </si>
  <si>
    <t>01-04-1988</t>
  </si>
  <si>
    <t>01-04-2005</t>
  </si>
  <si>
    <t>1 JAN 2019</t>
  </si>
  <si>
    <t>Dr. Elvina Kartika Ayu, SpOG /                             19830606 200902 2 001</t>
  </si>
  <si>
    <t>Mojokerto,'06 Juni 1983</t>
  </si>
  <si>
    <t>Dahlianti Mongilong, S.Kep, NS /                                  19820411 200501 2 011</t>
  </si>
  <si>
    <t>Rosdiana Paputungan, Amd.Kep                                       Nip. 19661107 198812 2 003</t>
  </si>
  <si>
    <t>Desember 1988</t>
  </si>
  <si>
    <t>Maret 1989</t>
  </si>
  <si>
    <t>Keperawatan</t>
  </si>
  <si>
    <t>1 Des 2014</t>
  </si>
  <si>
    <t>dr. Indah Jelita Husain, Sp.M/                              Nip. 19790402 200802 2 002</t>
  </si>
  <si>
    <t>MANADO, 1979-04-02</t>
  </si>
  <si>
    <t>01-08-2008</t>
  </si>
  <si>
    <t>IIIb</t>
  </si>
  <si>
    <t xml:space="preserve"> 0'4/01/2015</t>
  </si>
  <si>
    <t>Ns. Sri Ayu Magdalena Mokodongan, S. Kep / 19860204  200902  2  002</t>
  </si>
  <si>
    <t>Ns. Salman Simbogolo, S.Kep                             19841208 200902 1 002</t>
  </si>
  <si>
    <t>dr. Suwarti Rantono, Sp.PD/        19790512 200501 2 018</t>
  </si>
  <si>
    <t>01/01/2006</t>
  </si>
  <si>
    <t>dr. Nur Intan K. Ginano, Sp.Rad/ NIP. 19810216 200802 2 001</t>
  </si>
  <si>
    <t>Kotamobagu, 16 Februari 1981</t>
  </si>
  <si>
    <t>KOTAMOBAGU, 1981-05-26</t>
  </si>
  <si>
    <t>III/B</t>
  </si>
  <si>
    <t>SPESIALIS PATOLOGI KLINIK</t>
  </si>
  <si>
    <t>Fitriani, S.Kep /                                                  19880512 201102 2 001</t>
  </si>
  <si>
    <t>Mamet Buchari, S.Kep. Ns                                       Nip. 19861016 200802 1 001</t>
  </si>
  <si>
    <t>Kotamobagu 16 oktober 1986</t>
  </si>
  <si>
    <t>Dr. Vennie Mayulu, Sp.M / 198604292010082001</t>
  </si>
  <si>
    <t>Kotamobagu, 29-04-1986</t>
  </si>
  <si>
    <t>Syuri  R. Makalalag, Amd.Keb /                      19850328 200902 2 002</t>
  </si>
  <si>
    <t>Kotamobagu, 28 Maret 1985</t>
  </si>
  <si>
    <t>Kotamobagu,15 September1985</t>
  </si>
  <si>
    <t>Christiana Kobandaha,ST.Keb /                                     19800729  200604  2  025</t>
  </si>
  <si>
    <t>BIDAN AHLI MUDA</t>
  </si>
  <si>
    <t>Rini Lestari Sugeha, S. Kep. Ns /                              19871022 201008 2 001</t>
  </si>
  <si>
    <t>Rahma R. Maspeke, A. Md. Keb /                19871209 200902 2 001</t>
  </si>
  <si>
    <t>Kotamobagu, 1987-12-09</t>
  </si>
  <si>
    <t>01'02'2009</t>
  </si>
  <si>
    <t>01'03'2010</t>
  </si>
  <si>
    <t>01/10/2021</t>
  </si>
  <si>
    <t>Dinalisnawaty Akri Dg. Maeta, A.Md.Keb/                          Nip.19870301 200902 2 001</t>
  </si>
  <si>
    <t>Kotamobagu, 12 Mei 1987</t>
  </si>
  <si>
    <t>Sulastri Makalalag, S.Kep, Ns /                              19851030 201008 2 001</t>
  </si>
  <si>
    <t>KEPERAWATAN + Ners</t>
  </si>
  <si>
    <t>Pingkan Lidyasanty Makalalag, S.Kep / 19830227 201008 2 001</t>
  </si>
  <si>
    <t>Salni Saharman, S.Kep, Ns /             198508112006042002</t>
  </si>
  <si>
    <t>IIId</t>
  </si>
  <si>
    <t>2013/2014</t>
  </si>
  <si>
    <t>MANADO, 1980-01-22</t>
  </si>
  <si>
    <t>I Gusti Ngurah Archa, S.Kep,Ns/                                  19891031 201502 1 001</t>
  </si>
  <si>
    <t>Siti Fitriyani, A. Md. Kep/                           Nip. 19900511 201104 2 001</t>
  </si>
  <si>
    <t>Luwu Timur, 11 Mei 1990</t>
  </si>
  <si>
    <t>01 Juni 2012</t>
  </si>
  <si>
    <t>Prabundani N. Paputungan,Amd.Far /                   19880321  201008  2  001</t>
  </si>
  <si>
    <t>Sang Ayu Putu Suartini, A.Md. Keb                                           Nip. 19881208 201001 1 003</t>
  </si>
  <si>
    <t>Mopugad Selatan, 08 Desember 1988</t>
  </si>
  <si>
    <t>Teti Makalalag,A.Md.Keb/                              Nip. 197705182005012012</t>
  </si>
  <si>
    <t>02-01-2006</t>
  </si>
  <si>
    <t>OKT 2016</t>
  </si>
  <si>
    <t>Freestly Janry Sanger, S.Kep,Ns /                         19810108 201502 1 001</t>
  </si>
  <si>
    <t>Dewi Sapitri Pudul, S.Kep/                                     19880616 200902 2 001</t>
  </si>
  <si>
    <t>Ns. Sintiawati Saniman,S. Kep/                             19840830  201008 2 001</t>
  </si>
  <si>
    <t>Lidiya Mamahit,Amd.Gz /                                      198110192009022001</t>
  </si>
  <si>
    <t>Fuji Ingraini Paguna, AMG   /                                         19870812 201001 2 016</t>
  </si>
  <si>
    <t>0'1-01-2010</t>
  </si>
  <si>
    <t>Wichliffe Rukait, S.Kep,Ns/                                          19911010 201502 1 001</t>
  </si>
  <si>
    <t>Sangkub II, 31 Januari 1987</t>
  </si>
  <si>
    <t>Sofian Detu, S.Kep/                                      NIP. 19882912 201102 1 001</t>
  </si>
  <si>
    <t>Kotamobagu, 29 Desember 1988</t>
  </si>
  <si>
    <t>Kartika Dadu, S.Kep/                               Nip. 198304212010012009</t>
  </si>
  <si>
    <t>Kotamobagu, 21/04/1983</t>
  </si>
  <si>
    <t>01-01-2011</t>
  </si>
  <si>
    <t>Novtalia Pegri Phyli Tombeng, Amd.Kep</t>
  </si>
  <si>
    <t>Kinamang, 25-11-1989</t>
  </si>
  <si>
    <t>PERAWAT PELAKSANA TERAMPIL</t>
  </si>
  <si>
    <t>Hartini Mokodompit,Amd.Kep/                                                          Nip:198412012009022002</t>
  </si>
  <si>
    <t>Suriani Abarang Suwarjo, Amd.Keb / 19891102  201102  2  001</t>
  </si>
  <si>
    <t>Monna Daumpung, S.Kep, Ns/            19860701 200902 2 001</t>
  </si>
  <si>
    <t>03-01-2010</t>
  </si>
  <si>
    <t>Jufri Sumariyo, AMKL                                      Nip. 19850207 200902 1 001</t>
  </si>
  <si>
    <t>Kotamobagu, 07 Februari 1985</t>
  </si>
  <si>
    <t>Sri Lesianingsih Pudul, AMKL / 198406152009022002</t>
  </si>
  <si>
    <t>Kotamobagu, 15-06-1984</t>
  </si>
  <si>
    <t>SANITARIAN PELAKSANA</t>
  </si>
  <si>
    <t>Helly Sefrila Mokoginta,Amd.Kep /                      19840905 200902 2 001</t>
  </si>
  <si>
    <t>Kotamobagu,5 September 1984</t>
  </si>
  <si>
    <t>Ni Putu Sastrawati Kuti, A.Md.Farm/19850609 200902 2 002</t>
  </si>
  <si>
    <t>Werdhi Agung, 09-06-1985</t>
  </si>
  <si>
    <t>dr. Harsakti Rasyid, Sp.An /                                         19800930 201502 2 001</t>
  </si>
  <si>
    <t>dr. Claudia Collins Loho, Sp.B /                                                             19880321 201502 2 001</t>
  </si>
  <si>
    <t>Indri Dilapanga, S.Psi,M.Psi /                                    19880513 201502 2 002</t>
  </si>
  <si>
    <t>PSIKOLOGI+PROFESI</t>
  </si>
  <si>
    <t>III/C</t>
  </si>
  <si>
    <t>Gogagoman, 29 Oktober 1979</t>
  </si>
  <si>
    <t>01-06-2009</t>
  </si>
  <si>
    <t>IIIc</t>
  </si>
  <si>
    <t>Tri Ayunda Manangin, S.Kep /                    19881009  201102  2 001</t>
  </si>
  <si>
    <t>Meida N. Potabuga, Amd.Kep /                          19881120  201102  2  002</t>
  </si>
  <si>
    <t>Eka Angela Palimbuan, Amd.Kep /                     19890411  201102  2  002</t>
  </si>
  <si>
    <t>Oktaviana Sari Lasabuda, Amd.Kep /                    19881027  201102  2  001</t>
  </si>
  <si>
    <t>dr. Ranita Shella Hamin /198907272019032006</t>
  </si>
  <si>
    <t>01/01/2021</t>
  </si>
  <si>
    <t>Islam</t>
  </si>
  <si>
    <t>dr. Peter Adolf I. Kalalo /1988102120190310008</t>
  </si>
  <si>
    <t>MANADO, 21 oktober 1988</t>
  </si>
  <si>
    <t>dr. Ezra Zimri R. A. Mantiri /198611072019031002</t>
  </si>
  <si>
    <t>manado, 17 november 1986</t>
  </si>
  <si>
    <t xml:space="preserve">DOKTER PERTAMA </t>
  </si>
  <si>
    <t>dr. Anugerah Ikhlas R. Paputungan/                  19900114 201903 1 015</t>
  </si>
  <si>
    <t>dr. Bryan P. M. Panelewen /198910232019031008</t>
  </si>
  <si>
    <t>manado, 23 oktober 1989</t>
  </si>
  <si>
    <t>dr. Monica D. Paputungan /199006052019032021</t>
  </si>
  <si>
    <t>Manado, 05 Juni 1990</t>
  </si>
  <si>
    <t>dr. Cliff Winsky Sulangi / 199205042019031008</t>
  </si>
  <si>
    <t>Kotamobagu, 04 Mei 1992</t>
  </si>
  <si>
    <t>Kristen</t>
  </si>
  <si>
    <t>dr. Fauziah N. Manoppo /199302142019032009</t>
  </si>
  <si>
    <t>Kotamobagu, 14 februari 1993</t>
  </si>
  <si>
    <t>drg. Harfika Boky / 199109102019032011</t>
  </si>
  <si>
    <t>Kotamobagu, 10 September 1990</t>
  </si>
  <si>
    <t xml:space="preserve">S1  </t>
  </si>
  <si>
    <t>Raudatul Jannah, S. Farm, Apt/ 199101272019032010</t>
  </si>
  <si>
    <t>APOTEKER PERTAMA</t>
  </si>
  <si>
    <t>Sri Wahyuni Koto, S.Farm, Apt/ 199306022019032009</t>
  </si>
  <si>
    <t>Kotamobagu, 02 Juni 1993</t>
  </si>
  <si>
    <t>Wistari Manoppo, S.Farm, Apt/ NIP: 19941004201903 2 014</t>
  </si>
  <si>
    <t>Kotamobagu, 04 Oktober 1994</t>
  </si>
  <si>
    <t>Kurniawati Djangkarang, S.Farm, Apt/ 199502202019032013</t>
  </si>
  <si>
    <t>Angelina Wemben, S.Farm, Apt/ 199108132019032006</t>
  </si>
  <si>
    <t>Lisa Purnawati Saleh, S.Farm, Apt/ 199009032019032005</t>
  </si>
  <si>
    <t>TOMOHON 03 SEPTEMBER 1990</t>
  </si>
  <si>
    <t>Kharen C. Hoke, S.Farm, Apt/ 19950930 201903 2 007</t>
  </si>
  <si>
    <t>Belum Kawin</t>
  </si>
  <si>
    <t>Fachrial Paputungan, S.Farm, Apt/ NIP: 199111042019031005</t>
  </si>
  <si>
    <t>Kotamobagu, 04 November 1991</t>
  </si>
  <si>
    <t>Ashar Iskandar, S.Farm, Apt/ 198410042019031004</t>
  </si>
  <si>
    <t>Polewali, 04 Oktober 1984</t>
  </si>
  <si>
    <t>Claudia M. Tandayu, S.Farm, Apt/ NIP. 19941101 2019032009</t>
  </si>
  <si>
    <t>Indah P. Dolot, S.Farm,Apt/ 199201302019032008</t>
  </si>
  <si>
    <t>Winda Tungkagi, Amd.Kep /                                19880411  201102  2  002</t>
  </si>
  <si>
    <t>Indriati Salman Mamonto, Amd.Far /                            19890108  201102  2  002</t>
  </si>
  <si>
    <t>ASISTEN  APOTEKER PELAKSANA LANJUTAN</t>
  </si>
  <si>
    <t>Julivan Tolindi, A.Md. Kep                                              Nip. 19850713 201102 1 001</t>
  </si>
  <si>
    <t>01Februari 2011</t>
  </si>
  <si>
    <t>Elvira Mokodompit, A.Md. Far/                           Nip. 19900231 201403 2 001</t>
  </si>
  <si>
    <t>01-01-2016</t>
  </si>
  <si>
    <t>SANITARIAN PELAKSANA LANJUTAN</t>
  </si>
  <si>
    <t>Mellysa Selvia Nurhamidin,Amd.Kep /                  19900518  201102  2  001</t>
  </si>
  <si>
    <t>PERAWAT MAHIR</t>
  </si>
  <si>
    <t>BILALANG, 1989-06-07</t>
  </si>
  <si>
    <t>Sea, 24 Oktober 1988</t>
  </si>
  <si>
    <t>Rifka F. Ginoga/          19870212 201008 2 001</t>
  </si>
  <si>
    <t>GENGGULANG, 1987-02-12</t>
  </si>
  <si>
    <t>PENGURUS BARANG, PPHP</t>
  </si>
  <si>
    <t>Irfandi Dadu, SKM/                                                 19870829 201502 1 001</t>
  </si>
  <si>
    <t>Kotamobagu,29 Agustus 1987</t>
  </si>
  <si>
    <t>KESMAS/KESLING</t>
  </si>
  <si>
    <t xml:space="preserve">KOTAMOBAGU, 1995-01-05 </t>
  </si>
  <si>
    <t>KHATOLIK</t>
  </si>
  <si>
    <t>DOKTER GIGI PERTAMA</t>
  </si>
  <si>
    <t>Ns. Napsia Mokoginta, S.Kep/ 199011012019032020</t>
  </si>
  <si>
    <t>Kotamobagu, 01 November 1990</t>
  </si>
  <si>
    <t>Irwanto Hamim, A. Md. Kep/                           Nip. 19870222 201008 1 001</t>
  </si>
  <si>
    <t>Kotamobagu, 22 Februaru 1987</t>
  </si>
  <si>
    <t>08-08-2010</t>
  </si>
  <si>
    <t>01/08/2010</t>
  </si>
  <si>
    <t>Ns. Anik Harianti Suwarno, S.Kep/ 199302092019032005</t>
  </si>
  <si>
    <t>Kotamobagu, 09 Februari 1990</t>
  </si>
  <si>
    <t>2016</t>
  </si>
  <si>
    <t>Ns. Nelpi Pobela, S.Kep/ NIP: 19880829 2019032 003</t>
  </si>
  <si>
    <t>Ns. Claudia Armanda Musung, S.Kep/ 199405252019032013</t>
  </si>
  <si>
    <t>Ns. Vignilia Makalunsenge, S.Kep/ 198907302019032016</t>
  </si>
  <si>
    <t>Ns. Hariansyah Mokodompit, S.Kep/ 199005242019031012</t>
  </si>
  <si>
    <t>Tanamon, 24 Mei 1990</t>
  </si>
  <si>
    <t xml:space="preserve">Ns. Nanisucianingsih Buchari, S.Kep/ 199011262019032018 </t>
  </si>
  <si>
    <t>Ns. Alfira Mokodompit, S.Kep/ 198909272019032009</t>
  </si>
  <si>
    <t>Gorontalo,  1989-09-27</t>
  </si>
  <si>
    <t>Ns. Kurniawansa Mokodongan, S.Kep/ 19940802 2019031006</t>
  </si>
  <si>
    <t>Kotamobagu, 02 Agustus 1994</t>
  </si>
  <si>
    <t>Ns. Inka N. Korompot, S.Kep/  199111142019032014</t>
  </si>
  <si>
    <t>Grace Nurdian Salilo, A.Md.H/                         Nip. 19820115 200604 2 011</t>
  </si>
  <si>
    <t>Hiperkes</t>
  </si>
  <si>
    <t>PENGURUS BARANG PEMBANTU</t>
  </si>
  <si>
    <t>NUTRISIONIS PELAKSANA LANJUTAN</t>
  </si>
  <si>
    <t>PERAWATAN PENYELIA</t>
  </si>
  <si>
    <t>Ria Christy Towoliu, Amd.Kep /                                   19850902 201102 2001</t>
  </si>
  <si>
    <t>Mas Indah Puspita Sari Hamel, Amd.Kep / 19861013  201102  2  001</t>
  </si>
  <si>
    <t>Ferli Juanda Mokoginta, S.Kep /                           19870630  201102  1  001</t>
  </si>
  <si>
    <t>Febronia Y. Mamu Boleng, Amd.Kep /                  19880204  201102  2  001</t>
  </si>
  <si>
    <t>SRIWINANGSI MOKODOMPIT , Amd.Kep/ 198605132011022001</t>
  </si>
  <si>
    <t>PONTODON, 1986-05-13</t>
  </si>
  <si>
    <t>Perawat Pertama</t>
  </si>
  <si>
    <t>Pinki Onria Theresia Lamia, Amd.Kep /                    19890926  201102  2  001</t>
  </si>
  <si>
    <t xml:space="preserve">Fahriani Sugeha /                                                 19690508 1990 01 2001                                     </t>
  </si>
  <si>
    <t>Mega Umboh, Amd.Far                                            Nip. 19900514 201102 2 001</t>
  </si>
  <si>
    <t>04-01-2012</t>
  </si>
  <si>
    <t>Olindra P. Bambela, A.Md.Farm/         19870922 200902 1 002</t>
  </si>
  <si>
    <t>ASISTEN APOTEKER Penyelia</t>
  </si>
  <si>
    <t>Ujung Pandang, 14 Desember 1983</t>
  </si>
  <si>
    <t>01-02-2013</t>
  </si>
  <si>
    <t>Shinta Herawati Manoppo, Amd.Kep /                  19830613  201008  2  001</t>
  </si>
  <si>
    <t>Rahmawati Makalalag, S. Farm/        19860527 200902 2 001</t>
  </si>
  <si>
    <t xml:space="preserve">ASISTEN APOTEKER PELAKSANA </t>
  </si>
  <si>
    <t>Irnanda S.M. damogalad, S.Tr.Keb/          19880708 201001 2 002</t>
  </si>
  <si>
    <t>KOTAMOBAGU, 1988-07-08</t>
  </si>
  <si>
    <t xml:space="preserve"> '01-02-2011</t>
  </si>
  <si>
    <t>Diah Puspita Sari Malah, Amd.Kep /                   19830701 201102 2 001</t>
  </si>
  <si>
    <t>Febriana V.S Pangkey, A.Md.Kep/           19870207 201102 2 001</t>
  </si>
  <si>
    <t>MANADO, 1987-02-07</t>
  </si>
  <si>
    <t xml:space="preserve"> 01-04-2016</t>
  </si>
  <si>
    <t>Irana Dewi Van Gobel, S.Tr.Keb/ 199504262019032012</t>
  </si>
  <si>
    <t>Fitriani Gonibala, A.Md.Kep Nip.19911112 201403 2 001</t>
  </si>
  <si>
    <t>2013</t>
  </si>
  <si>
    <t>Regita Intan Permata Mokoginta, A.Md.Farm/19901218 201502 2 001</t>
  </si>
  <si>
    <t>Luh Gde Aswin Azari Rahayu, Amd.Keb / 19900908 201502 2 003</t>
  </si>
  <si>
    <t>Denpasar,8 September 1990</t>
  </si>
  <si>
    <t>FISIKAWAN MEDIS PERTAMA</t>
  </si>
  <si>
    <t>Nurniati Akri Dg. Maeta, STr. Keb/       Nip.19900512 201502 2 001</t>
  </si>
  <si>
    <t>BiDAN PENDIDIK</t>
  </si>
  <si>
    <t>Andriani Nyoman Kusuma Wardhani, A.Md.Farm / 19910319 201502 2 002</t>
  </si>
  <si>
    <t>Kotamobagu, 26 Juni 1978</t>
  </si>
  <si>
    <t>Mega Selfiana, A.Md.Kep /                                   19921114 201502 2 001</t>
  </si>
  <si>
    <t>Yulita Pricilia Mole, A.Md.Kep /                                 19920731 201502 2 001</t>
  </si>
  <si>
    <t>Nabella Vabiola Djanas, A.Md.Ak /             19921016 201502 2 001</t>
  </si>
  <si>
    <t>PRANATA LAB PELAKSANA LANJUTAN</t>
  </si>
  <si>
    <t>Yuli Ratnasari Pontoh, S. Tr. Keb/ 199507162019032014</t>
  </si>
  <si>
    <t>Dilli, 16 Juli 1995</t>
  </si>
  <si>
    <t>III/A</t>
  </si>
  <si>
    <t>29-03-2019</t>
  </si>
  <si>
    <t>Tika Lamadenreng, Amd.Keb / 199109082014032002</t>
  </si>
  <si>
    <t>Kotamobagu, 08-09-1991</t>
  </si>
  <si>
    <t>BIDAN Mahir</t>
  </si>
  <si>
    <t>Bone Bolango, 11 MARET 1991</t>
  </si>
  <si>
    <t xml:space="preserve"> BELUM KAWIN</t>
  </si>
  <si>
    <t>Theresia Fice Lumangkun,Amd.Kep / 19860508  201102  2  001</t>
  </si>
  <si>
    <t>Darmawangsa Sipasi, A.Md.KG /             19880617 201502 1 003</t>
  </si>
  <si>
    <t>Torout/Minsel, 17 Juni 1988</t>
  </si>
  <si>
    <t>Anastasya Iriani Br.Girsang, A.Md.Rad /                         19931208 201502 2 001</t>
  </si>
  <si>
    <t>Grace Octafia Aling, A.Md.Kep /                19891021 201502 2 001</t>
  </si>
  <si>
    <t>PERAWAT  PELAKSANA</t>
  </si>
  <si>
    <t>Nugraha Budi Santosa, Amd.Kep /                    19930117 201502 1 001</t>
  </si>
  <si>
    <t>Emmilia Hellena Ruru,Amd.Keb / 198905112011022001</t>
  </si>
  <si>
    <t>Molinow, 10 Agustus 1988</t>
  </si>
  <si>
    <t>Roswita, A.Md.Kep /                                                19860926 201502 2 001</t>
  </si>
  <si>
    <t>Marissia Lebiani Bowonseet, A.Md.Kep /     19910310 201502 2 002</t>
  </si>
  <si>
    <t>Maluku Tenggara,10 Maret 1991</t>
  </si>
  <si>
    <t>Dewi Oktafiyatni Kono, A.Md.Kep /             19911008 201502 2 003</t>
  </si>
  <si>
    <t>Manado, 8 Oktober 1991</t>
  </si>
  <si>
    <t xml:space="preserve">Silvana H. A. Tikonuwu, A.Md.Farm /199102222019032008 </t>
  </si>
  <si>
    <t>Werdina Linovia Wuwung, A.Md.Farm/ 199411052019032008</t>
  </si>
  <si>
    <t>Kotamobagu, 05 November 1994</t>
  </si>
  <si>
    <t>Vinny S. Mustafa, A.Md.Farm/ 199511142019032008</t>
  </si>
  <si>
    <t>Mogolaing, 10 Oktober 1996</t>
  </si>
  <si>
    <t>Danang Nopriyanto, A.Md. Farm/ 199311042019031007</t>
  </si>
  <si>
    <t>MANADO, 1993-11-04</t>
  </si>
  <si>
    <t>Deddy Hariyanto Soehada, A.Md.Farm/ 199409132019031007</t>
  </si>
  <si>
    <t xml:space="preserve">Kotamobagu, 13 September </t>
  </si>
  <si>
    <t>Devi Absari Saeran, A.Md.Farm/ 199601192019032004</t>
  </si>
  <si>
    <t>Adinda Rifa Simen, A.Md.Farm/ 199509052019032010</t>
  </si>
  <si>
    <t>Kotamobagu, 05 September 1995</t>
  </si>
  <si>
    <t>Apif Pramana Djuari,Amd.Farm/ 199601142019031001</t>
  </si>
  <si>
    <t>Sidrawati Ningsi Aleda, A.Md.Farm / 199610102019032005</t>
  </si>
  <si>
    <t>Ni Nyoman Tirtayani, Amd.Farm / 199208292019032010</t>
  </si>
  <si>
    <t>Bolaang Mongondow, 29-08-1992</t>
  </si>
  <si>
    <t>ASISTEN APOTEKER</t>
  </si>
  <si>
    <t>Sri Mariana Matalatta, A.Md.Kep/ 199302062019032005</t>
  </si>
  <si>
    <t>Bitung, 06 Februari 1993</t>
  </si>
  <si>
    <t>Eka Deli Lambe, A.Md.Kep/ 199511252019032012</t>
  </si>
  <si>
    <t>Mongkonai, 25 November 1995</t>
  </si>
  <si>
    <t xml:space="preserve">I Dewa Putu Putrawan, A.Md.Kep /198809292019031006 </t>
  </si>
  <si>
    <t>Melsandi Agustina Mokolintad, A.Md.Kep/ 199008232019032006</t>
  </si>
  <si>
    <t>Kopandakan, 23 Agustus 1990</t>
  </si>
  <si>
    <t>Gunawan Kamba, A.Md.Kep/ 199108112019031007</t>
  </si>
  <si>
    <t>Yulianty C. Kawuwung, A.Md.Kep/ NIP: 19930702 201903 2012</t>
  </si>
  <si>
    <t>Kotamobagu 02 Juli 1993</t>
  </si>
  <si>
    <t>Abd. Rahman Rahim, A.Md.Kep / 199301282019031004</t>
  </si>
  <si>
    <t>Tibawa, 28 Janurai 1993</t>
  </si>
  <si>
    <t>Bonessa M. Tubuon, A.Md.Kep/ NIP : 19940624 201903 2015</t>
  </si>
  <si>
    <t>Muhammad Nashri Mokoginta, A.Md.Kep / 199010142019031002</t>
  </si>
  <si>
    <t>KOTAMOBAGU, 1990-10-14</t>
  </si>
  <si>
    <t xml:space="preserve">Wisnu Mokodompit, A.Md.Kep/ 199508242019031002 </t>
  </si>
  <si>
    <t>KOTAMOBAGU, 1995-08-24</t>
  </si>
  <si>
    <t>Indriani Rahman, A.Md.Keb/ 198709252019032006</t>
  </si>
  <si>
    <t>Mogolaing, 25 September 1987</t>
  </si>
  <si>
    <t>Ida Rohyani, A.Md.Keb/ 199307082019032009</t>
  </si>
  <si>
    <t>Karanganyar, 08 Juli 1993</t>
  </si>
  <si>
    <t>I Wayan Nawe Santri, AMKG/ 199102212019031011</t>
  </si>
  <si>
    <t>Werdhi Agung, 21 Februaru 1991</t>
  </si>
  <si>
    <t>Perawat Gigi</t>
  </si>
  <si>
    <t>Jurinadien Mokoagow, AMKG/ 199307052019032014</t>
  </si>
  <si>
    <t>Kotamobagu, 05 Juli 1993</t>
  </si>
  <si>
    <t>Tria Nastiti Lumenta  /                                                  Nip: 19931025 201502 2 001</t>
  </si>
  <si>
    <t xml:space="preserve"> 01-02-2016</t>
  </si>
  <si>
    <t xml:space="preserve"> 01-10-2020</t>
  </si>
  <si>
    <t>PRANATA LABORATORIUM KESEHATAN PELAKSANA</t>
  </si>
  <si>
    <t>KOTAMOBAGU, 1998-04-07</t>
  </si>
  <si>
    <t>Reksy Mait, A.Md.Kep / 199507292020121003</t>
  </si>
  <si>
    <t>BELUM  KAWIN</t>
  </si>
  <si>
    <t>BIDAN PELAKSANA TERAMPIL</t>
  </si>
  <si>
    <t>LUWU, 17 SEPTEMBER 1994</t>
  </si>
  <si>
    <t>MANADO, 30 MARET 1998</t>
  </si>
  <si>
    <t>LIPULALONGO, 07 AGUSTUS 1998</t>
  </si>
  <si>
    <t>KOTAMOBAGU, 24 JUNI 1991</t>
  </si>
  <si>
    <t>KOPANDAKAN, 11 OKTOBER 1985</t>
  </si>
  <si>
    <t>NUTRISIONIS PELAKSANA</t>
  </si>
  <si>
    <t>TIBAWA, 24 DESEMBER 1989</t>
  </si>
  <si>
    <t>GORONTALO, 20 SEPTEMBER 1996</t>
  </si>
  <si>
    <t>PEREKAM MEDIS TERAMPIL</t>
  </si>
  <si>
    <t>MANADO, 22 JUNI 1990</t>
  </si>
  <si>
    <t>SANITARIAN TERAMPIL</t>
  </si>
  <si>
    <t>KUMELEMBUAI, 19 JUNI 1986</t>
  </si>
  <si>
    <t>dr. Wulandari Dj Bumulo                     NIP: 199602032022032015</t>
  </si>
  <si>
    <t>Kotamobagu, 03 - 02 - 1996</t>
  </si>
  <si>
    <t>Dokter Muda</t>
  </si>
  <si>
    <t>dr. Stephany Sugeha                           NIP: 19910820 2022032004</t>
  </si>
  <si>
    <t>Manado, 20 - 08 - 1991</t>
  </si>
  <si>
    <t>dr. Nurpratiwi Langke                         NIP: 199505012022032018</t>
  </si>
  <si>
    <t>Tondado, 01 - 05 - 1995</t>
  </si>
  <si>
    <t>Irawati S.Kep,Ns                                NIP: 199006132022032005</t>
  </si>
  <si>
    <t>Toli - toli, 13 - 06 - 1990</t>
  </si>
  <si>
    <t>Fitriani S.Kep,Ns                                 NIP: 199403152022032007</t>
  </si>
  <si>
    <t>Toli - toli, 15 - 03 - 1994</t>
  </si>
  <si>
    <t>Ida Seswita Udung, S.Kep, Ns           NIP: 199005082022032007</t>
  </si>
  <si>
    <t>Siau, 08 - 05 - 1990</t>
  </si>
  <si>
    <t>Riri Fadilla Mamonto, S.Kep, Ns         NIP: 199507172022032013</t>
  </si>
  <si>
    <t>Bolaang Mongondow Timur, 17 - 07 -1995</t>
  </si>
  <si>
    <t>Lady pratiwi mongilong,Amd.Kep        NIP: 199005072022032001</t>
  </si>
  <si>
    <t>Kotamobagu, 07 - 5 - 1990</t>
  </si>
  <si>
    <t>PERAWAT TERAMPIL</t>
  </si>
  <si>
    <t>Rizka Oktavianti Basol, S.Kep, Ns      NIP :199210062022032009</t>
  </si>
  <si>
    <t>Kotamobagu, 06 - 10 - 1992</t>
  </si>
  <si>
    <t>Feysie Rieska Tumangken, Amd. Kep NIP: 199108202022032003</t>
  </si>
  <si>
    <t>Minahasa, 20 - 08 - 1991</t>
  </si>
  <si>
    <t>Ni Wayan Puja Astiti, S. Kep, Ns        NIP: 19920114 2022032003</t>
  </si>
  <si>
    <t>Bolaang Mongondow, 14 - 01 - 1992</t>
  </si>
  <si>
    <t>Varianti Lestari Humu, S.Kep, Ns        NIP: 19960309 2022032010</t>
  </si>
  <si>
    <t>Kotamobagu, 09 - 03 - 1996</t>
  </si>
  <si>
    <t>Sri Haryati O.Mokoginta, S. Kep, Ns                                                            NIP: 199010232022032006</t>
  </si>
  <si>
    <t>Kotamobagu, 23 - 10 - 1990</t>
  </si>
  <si>
    <t>Meylan Sari Amd.Kep                           NIP: 199911222022032002</t>
  </si>
  <si>
    <t>Bolaang Mongondow, 22 - 11 - 1999</t>
  </si>
  <si>
    <t>Ananda Sari Mamonto, S. Kep, Ns      NIP: 199607192022032014</t>
  </si>
  <si>
    <t>Kotamobagu, 10 - 07 - 1996</t>
  </si>
  <si>
    <t>Lisyah Bonita Paputungan, S.Kep.,Ns                                           NIP: 199512312022032012</t>
  </si>
  <si>
    <t xml:space="preserve">Kotamobagu, 31 - 12 - 1995 </t>
  </si>
  <si>
    <t>Niati Elisabeth, Amd. Kep                   NIP: 199105172022032002</t>
  </si>
  <si>
    <t>Bolaang Mongondow, 17 - 05 - 1991</t>
  </si>
  <si>
    <t>Dinda Lestari Sidampoi, S.Kep, Ns     NIP: 199605162022032017</t>
  </si>
  <si>
    <t>Kotamobagu, 16 - 05 - 1996</t>
  </si>
  <si>
    <t>Nur Istya Ningsih Tongkodu, S.Kep. Ns                                                       NIP: 199709212022032008</t>
  </si>
  <si>
    <t>Kupang, 21 - 09 - 1997</t>
  </si>
  <si>
    <t>Martine Nita Rondonuwu,Amd.Kep    NIP: 198703282022032001</t>
  </si>
  <si>
    <t>Tomohon. 28 - 03 - 1987</t>
  </si>
  <si>
    <t>Nanda Zulfani. Amd.Kep                     NIP: 199011232022032003</t>
  </si>
  <si>
    <t>Ujung Pandang, 23 - 11 - 1990</t>
  </si>
  <si>
    <t>Alvionita S. Mokoginta, Amd.Kep                                           NIP: 19940209 202203 2 008</t>
  </si>
  <si>
    <t>Kotamobagu, 09 - 02 - 1994</t>
  </si>
  <si>
    <t>Meisy Indriany Bambuena S.Kep, Ns  NIP: 199205292022032005</t>
  </si>
  <si>
    <t>Kotamobagu, 29 - 05 - 1992</t>
  </si>
  <si>
    <t>Christin Sari Dalemeng, Amd.Kep       NIP: 199912222022032002</t>
  </si>
  <si>
    <t>Bolaang Mongondow, 22 - 12 - 1999</t>
  </si>
  <si>
    <t>Susanty , S.Kep , Ns                          NIP: 199309032022032009</t>
  </si>
  <si>
    <t>Kotamobagu, 03 - 09 - 1993</t>
  </si>
  <si>
    <t>Siti Masita Doka, A.Md.Kep                NIP: 199612302022032008</t>
  </si>
  <si>
    <t>Kotamobagu, 30 - 12 - 1996</t>
  </si>
  <si>
    <t>Novia Herlina Bataragoa, S.Kep, Ns   NIP: 199503102022032016</t>
  </si>
  <si>
    <t>Manado, 10 - 03 - 1995</t>
  </si>
  <si>
    <t>Nursilisa Daun, Amd. Kep                  NIP: 200009152022032001</t>
  </si>
  <si>
    <t>Kotamobagu, 15 - 09 - 2000</t>
  </si>
  <si>
    <t>Shari Ratna. S.Kep,Ns                        NIP: 199211162022032004</t>
  </si>
  <si>
    <t>Bantaeng, 16 - 11 - 1992</t>
  </si>
  <si>
    <t>Rian Equeen Sahiundaleng, Amd. Kep                                                              NIP: 199205182022031002</t>
  </si>
  <si>
    <t>Kotamobagu, 18 - 05 - 1992</t>
  </si>
  <si>
    <t>Suryaningsi, A.Md. Kep.                     NIP: 1986082320222032001</t>
  </si>
  <si>
    <t>Parigi Moutong, 23 - 08 - 1986</t>
  </si>
  <si>
    <t>Thalia Kusmia Andriani S, S.Kep, Ns                                                      NIP: 199607042022032016</t>
  </si>
  <si>
    <t>Kotamobagu, 20 - 04 - 1996</t>
  </si>
  <si>
    <t>Elistiani Ali Batjo, A.Md. Kep             NIP: 199210032022032002</t>
  </si>
  <si>
    <t>Banggai Kepulauan, 03 - 10 - 1992</t>
  </si>
  <si>
    <t>Norwahyu Diathy Z. Manoppo,S.Kep, Ns                                                         NIP: 199509132022032017</t>
  </si>
  <si>
    <t>Bolaang Mongondow, 13 - 09 - 1995</t>
  </si>
  <si>
    <t>Citra Dewi Anggraini Adati And.Kep  NIP: 199108212022032009</t>
  </si>
  <si>
    <t>Matali, 21 - 08 - 1991</t>
  </si>
  <si>
    <t>Elfira Reviana Gilalom, S.Kep,Ns        NIP: 199008082022032006</t>
  </si>
  <si>
    <t>Kotamobagu, 08 - 08 - 1990</t>
  </si>
  <si>
    <t>Albert Willyam Djara, A.Md.Kep       NIP: 198608082022031001</t>
  </si>
  <si>
    <t>Kupang, 08 - 08 - 1986</t>
  </si>
  <si>
    <t>Aneke Sartika Larenggam, S.Kep, Ns NIP: 199004092022032005</t>
  </si>
  <si>
    <t>Beo, 09 - 04 - 1990</t>
  </si>
  <si>
    <t>Syarfi Maitulung, Amd.Kep                 NIP: 199306232022031006</t>
  </si>
  <si>
    <t>Kepulauan Talaud, 23 - 06 - 1993</t>
  </si>
  <si>
    <t>Nurlikasari Mokolintad Amd.Kep       NIP: 199610282022032007</t>
  </si>
  <si>
    <t>Kotamobagu, 28 - 10 - 1996</t>
  </si>
  <si>
    <t>Darwansyah Sono, S.Kep, Ns            NIP: 199612212022031007</t>
  </si>
  <si>
    <t>Kotamobagu, 21 - 12 - 1996</t>
  </si>
  <si>
    <t>Nella Nopita Lapasisi, S.Kep, Ns       NIP: 199506252022032011</t>
  </si>
  <si>
    <t>Kotamobagu, 25 - 06 - 2022</t>
  </si>
  <si>
    <t>Yesi Martifa Bangki, S.Kep, Ns          NIP: 199703222022032011</t>
  </si>
  <si>
    <t>Kopandakan, 22 - 03 - 1997</t>
  </si>
  <si>
    <t>Rama Firmansyah Maloto, A.Md.Kep                                            NIP: 199901032022031003</t>
  </si>
  <si>
    <t>Jakarta, 03 - 01 - 1999</t>
  </si>
  <si>
    <t>Megawati Lambuangi, Amd. Kep        NIP: 199904062022032004</t>
  </si>
  <si>
    <t>Mogolaing, 06 - 04 - 1999</t>
  </si>
  <si>
    <t>Anggreini L. Dumondor, S.Tr.Kep., Ns                                                       NIP: 199511072022032005</t>
  </si>
  <si>
    <t>Minahasa Selatan, 20 - 07 - 1995</t>
  </si>
  <si>
    <t>Elfira Ligatu, A.Md.Kep                         NIP: 199609022022032004</t>
  </si>
  <si>
    <t>Kotamobagu, 02 - 09 - 1996</t>
  </si>
  <si>
    <t>Orlando Caniggia, S.Kep, Ns              NIP: 199510032022031005</t>
  </si>
  <si>
    <t>Kolongan Atas, 03 - 10 - 1995</t>
  </si>
  <si>
    <t>Laura Lolowang,A.Md.Kep                NIP: 199012132022032004</t>
  </si>
  <si>
    <t>Bolaang Mongondow, 13 - 12 - 1990</t>
  </si>
  <si>
    <t>Novander Falent Rarung, A.Md.Kep  NIP: 199611102022031002</t>
  </si>
  <si>
    <t>Kotamobagu, 10 - 10 - 1996</t>
  </si>
  <si>
    <t>Aditia Pratama Detu, A.Md.Kep         NIP: 199409232022031004</t>
  </si>
  <si>
    <t>Kotamobagu, 23 - 09 - 1994</t>
  </si>
  <si>
    <t xml:space="preserve">Treisilia Raintung, A.Md.Kep               NIP: 199110282022032004 </t>
  </si>
  <si>
    <t xml:space="preserve">Minahasa Selatan, 28 - 10 -1991 </t>
  </si>
  <si>
    <t>Chessy Andriana Kalengsang, A.Md.Kep                                         NIP: 199104132022032008</t>
  </si>
  <si>
    <t>Maliana, 13 - 04 - 1991</t>
  </si>
  <si>
    <t>Alfittrisno Munir, Amd. AK                 NIP: 199303252022031003</t>
  </si>
  <si>
    <t>Halmahera Selatan, 25 - 03 - 1993</t>
  </si>
  <si>
    <t>Teknisi Laboratorium Terampil</t>
  </si>
  <si>
    <t>Dwi Magfirah Apriliani Rasjidi, Amd. AK                                                      NIP: 199604012022032006</t>
  </si>
  <si>
    <t>Minahasa Selatan, 01 - 04 - 2022</t>
  </si>
  <si>
    <t>Vivi Fitria Paputungan, Amd. AK         NIP: 199602192022032007</t>
  </si>
  <si>
    <t>Kotamobagu, 19 - 02 - 1996</t>
  </si>
  <si>
    <t>Nia Purnama Tawil, A.Md.AK            NIP: 199609042022032007</t>
  </si>
  <si>
    <t>Kotamobagu, 04 - 09 - 1996</t>
  </si>
  <si>
    <t>Miftha Aulia Mongilong, Amd. AK      NIP: 199810042022032004</t>
  </si>
  <si>
    <t>Kotamobagu, 04 - 10 - 1998</t>
  </si>
  <si>
    <t>Atika Happy, Amd. AK                      NIP: 199412092022032010</t>
  </si>
  <si>
    <t>Gorontalo, 09 - 12 - 1994</t>
  </si>
  <si>
    <t>Fitriningdia Sukarno, Amd. AK           NIP: 199303262022032004</t>
  </si>
  <si>
    <t>Kotamobagu, 26 - 03 - 1993</t>
  </si>
  <si>
    <t>Ni Wayan Satyawati, Amd. AK          NIP: 199307222022032004</t>
  </si>
  <si>
    <t>Bolaang Mongondow, 22 - 07 - 1993</t>
  </si>
  <si>
    <t>Aneke Febri Liswaty Badoa, A.Md.Kes                                          NIP: 199702232022032007</t>
  </si>
  <si>
    <t>Gorontalo, 23 - 02 - 1997</t>
  </si>
  <si>
    <t>Fallensia E.R Hamidu, Amd. AK         NIP: 199102142022032004</t>
  </si>
  <si>
    <t>Kotamobagu, 14 - 02 - 1991</t>
  </si>
  <si>
    <t>Amra S. Mokoginta, Amd. AK           NIP: 199301112022031002</t>
  </si>
  <si>
    <t>Kotamobagu, 11 - 01 - 1993</t>
  </si>
  <si>
    <t>Rico Armando Kadengkang, Amd. AK                                                     NIP: 199504022022031004</t>
  </si>
  <si>
    <t>Kotamobagu, 02 - 04 - 1995</t>
  </si>
  <si>
    <t>Edo Wiranto Gumohung, Amd.Kes     NIP: 199807092022031005</t>
  </si>
  <si>
    <t>Bolaang Mongondow, 09 - 07 - 1998</t>
  </si>
  <si>
    <t>Sukira, AMAK                                   NIP: 199305112022032004</t>
  </si>
  <si>
    <t>Enrekang, 11 - 05 - 1993</t>
  </si>
  <si>
    <t>Iwan Kurniawan, Amd. Anakes           NIP: 199606082022031004</t>
  </si>
  <si>
    <t>Sidenreng Rappang, 08 - 06 - 1996</t>
  </si>
  <si>
    <t>Jorghy Christivan Lomboan, S.Tr.Kep                                            NIP: 199604042022031010</t>
  </si>
  <si>
    <t>Kotamobagu, 04 - 04 - 1996</t>
  </si>
  <si>
    <t>Administrator Pertama</t>
  </si>
  <si>
    <t>Dhevi Ariska Paputungan, S.Tr.Gz      NIP: 199711272022032012</t>
  </si>
  <si>
    <t>Kotamobagu, 27 - 11 - 1997</t>
  </si>
  <si>
    <t>Ingkan Vernanda Gisca Lumi S.Tr.Kep                                             NIP: 199505312022032010</t>
  </si>
  <si>
    <t>Manado,31 - 05 - 1995</t>
  </si>
  <si>
    <t>Liliani Clara Putung S.Tr.Kep              NIP: 199610262022032012</t>
  </si>
  <si>
    <t>Manado, 26 - 10 - 1996</t>
  </si>
  <si>
    <t>Andi Munawir Mus, A,Md.Rad           NIP: 199609292022031006</t>
  </si>
  <si>
    <t>Bone, 29 - 09 - 1996</t>
  </si>
  <si>
    <t>Radiografer Terampil</t>
  </si>
  <si>
    <t>RADIODIAGNOSTIK</t>
  </si>
  <si>
    <t>Moh. Sidiq hadi prabowo Amd.Kes    NIP: 199822012022031005</t>
  </si>
  <si>
    <t>Palu, 22 - 01 - 1998</t>
  </si>
  <si>
    <t>Carolina Brigita Sondakh, SKM           NIP: 199501022022032012</t>
  </si>
  <si>
    <t>Tomohon, 02 - 01 - 1995</t>
  </si>
  <si>
    <t>Penyuluh Kesehatan Masyarakat Pertama</t>
  </si>
  <si>
    <t>KESEHATAN MASYARAKAT</t>
  </si>
  <si>
    <t>Rianti Ibrahim SKM                              NIP: 199310152022032007</t>
  </si>
  <si>
    <t>Gorontalo, 15 - 10 - 1993</t>
  </si>
  <si>
    <t>Anggita prasetya ningrum, A.Md.Farm                                         NIP: 199712082022032011</t>
  </si>
  <si>
    <t>Sandakan, 08 - 12 - 1997</t>
  </si>
  <si>
    <t>Asisten Apotekker Terampil</t>
  </si>
  <si>
    <t>Mercy Apricilia Cornelis, A.Md.Farm NIP: 199504102022032015</t>
  </si>
  <si>
    <t>Kotamobagu, 10 - 04 - 1995</t>
  </si>
  <si>
    <t>Eftariani Potabuga, A.Md.Farm           NIP: 199805212022032011</t>
  </si>
  <si>
    <t>Bolaang Mongondow, 21 - 05 - 1998</t>
  </si>
  <si>
    <t>Frenly Sumigar, AMd.KL                   NIP: 19931127202231005</t>
  </si>
  <si>
    <t>Minahasa, 27 - 11 - 1993</t>
  </si>
  <si>
    <t>Pingki Syarif Abdul, AMd.KL             NIP: 199408282022031009</t>
  </si>
  <si>
    <t>Manado, 28 - 08 - 1994</t>
  </si>
  <si>
    <t>Andri Sunandar Bin Ali, AMd.KL       NIP: 199212222022031007</t>
  </si>
  <si>
    <t>Minahasa Tenggara, 22 - 12 - 1992</t>
  </si>
  <si>
    <t>Yesica frisca kansil, AMd.Kes            NIP: 199805012022032010</t>
  </si>
  <si>
    <t>Manado, 01 - 05 - 1998</t>
  </si>
  <si>
    <t>Talha Mumuk Mokoginta, S.Tr.KL      NIP: 199401162022032007</t>
  </si>
  <si>
    <t>Kotamobagu, 16 - 01 - 1994</t>
  </si>
  <si>
    <t>Harold Geraldy Firstyliano, A.Md.KL NIP: 199610152022031007</t>
  </si>
  <si>
    <t>Pangkajene dan Kepulauan, 15 - 10 - 1996</t>
  </si>
  <si>
    <t>Iraningsih Ulva Tungkagi, A.Md.Gz     NIP: 199703162022032012</t>
  </si>
  <si>
    <t>Kotamobagu, 16 - 03 - 1997</t>
  </si>
  <si>
    <t>Nutrisionis Terampil</t>
  </si>
  <si>
    <t xml:space="preserve">DIII </t>
  </si>
  <si>
    <t>Indriani Dauhi, A.Md.Gz                     NIP: 199701272022032010</t>
  </si>
  <si>
    <t>Gorontalo, 27 - 01 - 1997</t>
  </si>
  <si>
    <t>Nirmala H. Dukalang, A.Md.Gz          NIP: 199509072022032006</t>
  </si>
  <si>
    <t>Lamu, 07 - 09 - 1995</t>
  </si>
  <si>
    <t>Wenda Christi Marthin, SKM             NIP: 199706022022032006</t>
  </si>
  <si>
    <t>Bolaang Mongondow, 02 - 06 - 1997</t>
  </si>
  <si>
    <t>Yuliana Ahmad, Amd. Kes                  NIP: 199912212022032011</t>
  </si>
  <si>
    <t>Luwu, 21 - 12 - 1999</t>
  </si>
  <si>
    <t>FISIOTERAPI TERAMPIL</t>
  </si>
  <si>
    <t>Prilly Anggelina Mogi Amd.Ft              NIP: 199008222022032005</t>
  </si>
  <si>
    <t>Tomohon, 22 - 08 - 1990</t>
  </si>
  <si>
    <t>Refly Zwars Bajak, Amd.Ft                 NIP: 199010092022031006</t>
  </si>
  <si>
    <t>Minahasa, 09 - 10 - 1990</t>
  </si>
  <si>
    <t>Apt. M. Adhitya Tanjung, S.Farm       NIP: 199702022022031014</t>
  </si>
  <si>
    <t>Pagar Alam, 02 - 02 - 1997</t>
  </si>
  <si>
    <t>Apotekker Pertama</t>
  </si>
  <si>
    <t>Apt. Triska Maharani Manoppo, S.Farm                                                 NIP: 199703312022032013</t>
  </si>
  <si>
    <t>Kotamobagu, 31 - 03 - 1997</t>
  </si>
  <si>
    <t>Apt. Nurlaelah, S.Farm                        NIP: 199004182022032002</t>
  </si>
  <si>
    <t>Jayawijaya, 18 - 04 - 1990</t>
  </si>
  <si>
    <t>Apt. Chintia Timbongol, S. Farm         NIP: 199503182022032008</t>
  </si>
  <si>
    <t>Minahasa Selatan, 18 - 03 - 1995</t>
  </si>
  <si>
    <t>Apt. Gracia Easter Kalangi, S.Farm     NIP: 199604102022032014</t>
  </si>
  <si>
    <t>Manado, 10 - 04 - 1996</t>
  </si>
  <si>
    <t>Apt. Nurul Rahmah Fitriani, S.Farm     NIP: 199606132022032010</t>
  </si>
  <si>
    <t>Kotamobagu, 13 - 06 - 1996</t>
  </si>
  <si>
    <t>Apt. Nurlaila Paputungan, S.Farm       NIP: 199602172022032011</t>
  </si>
  <si>
    <t>Bolaang Mongondow Timur, 17 - 02 - 1996</t>
  </si>
  <si>
    <t>Apt. Indah M Zakaria, S.farm             NIP: 199111052022032007</t>
  </si>
  <si>
    <t>Manado, 05 - 11 - 1991</t>
  </si>
  <si>
    <t>19-12-2022</t>
  </si>
  <si>
    <t>01-10-2022</t>
  </si>
  <si>
    <t>01-01-2022</t>
  </si>
  <si>
    <t>01-12-2021</t>
  </si>
  <si>
    <t>01-02-2022</t>
  </si>
  <si>
    <t>PERAWAT AHLI MUDA</t>
  </si>
  <si>
    <t>01-09-2021</t>
  </si>
  <si>
    <t>DOKTER AHLI PERTAMA</t>
  </si>
  <si>
    <t>IVD</t>
  </si>
  <si>
    <t>IVC</t>
  </si>
  <si>
    <t>IVB</t>
  </si>
  <si>
    <t>IVA</t>
  </si>
  <si>
    <t>IIID</t>
  </si>
  <si>
    <t>IIIB</t>
  </si>
  <si>
    <t>IID</t>
  </si>
  <si>
    <t>IIB</t>
  </si>
  <si>
    <t>IIA</t>
  </si>
  <si>
    <t>REKAPAN DATA DINAS KESEHATAN KOTA KOTAMOBAGU BERDASARKAN PANGKAT DAN GOLONGAN</t>
  </si>
  <si>
    <t>GOLONGAN /RUANG</t>
  </si>
  <si>
    <t>IV D</t>
  </si>
  <si>
    <t>III A</t>
  </si>
  <si>
    <t>II D</t>
  </si>
  <si>
    <t>II C</t>
  </si>
  <si>
    <t>II B</t>
  </si>
  <si>
    <t>II A</t>
  </si>
  <si>
    <t>IV C</t>
  </si>
  <si>
    <t>IV B</t>
  </si>
  <si>
    <t>IV A</t>
  </si>
  <si>
    <t>III D</t>
  </si>
  <si>
    <t>III B</t>
  </si>
  <si>
    <t>PUSKESMAS GOGAGOMAN</t>
  </si>
  <si>
    <t>PUSKESMAS MOTOBOI KECIL</t>
  </si>
  <si>
    <t>PUSKESMAS KOTOBANGON</t>
  </si>
  <si>
    <t>PUSKESMAS UPAI</t>
  </si>
  <si>
    <t>PUSKESMAS BILALANG</t>
  </si>
  <si>
    <t>I F K</t>
  </si>
  <si>
    <t>D3 BIDAN</t>
  </si>
  <si>
    <t>III C</t>
  </si>
  <si>
    <t>J U M L A H</t>
  </si>
  <si>
    <t>dr. Iswanto, Korompot, Sp.PK/                        NIP. 198105262010081001</t>
  </si>
  <si>
    <t>TERAPIS GIGI DAN MULUT TERAMPIL</t>
  </si>
  <si>
    <t>ASISTEN APOTEKER TERAMPIL</t>
  </si>
  <si>
    <t>Lusiana Nurdin Nggaikut, S.Farm,Apt / 19950204 202012 2 011</t>
  </si>
  <si>
    <t>DAFTAR NOMINATIF DINAS KESEHATAN KOTA KOTAMOBAGU TAHUN 2023</t>
  </si>
  <si>
    <t>JFT ADMINISTRATOR KESEHATAN  MADYA</t>
  </si>
  <si>
    <t>JFT ADMNISTRATOR KESEHATAN MUDA</t>
  </si>
  <si>
    <t>Kinomaligan, 11 November 1991</t>
  </si>
  <si>
    <t>01-09-2018</t>
  </si>
  <si>
    <t>01-06-2021</t>
  </si>
  <si>
    <t>KABID KESMAS, PENCEGAHAN DAN PENGENDALIAN PENYAKIT</t>
  </si>
  <si>
    <t>Dr. Herald   Ishak Lapian /                     '19850128 201102 1 001</t>
  </si>
  <si>
    <t>Jaya Mardana Tolindi, S.Kep,Ns / 19820317 200801 1 001</t>
  </si>
  <si>
    <t>Ika Merdekawati Paputungan, S.Kep / 19860817 201008 2 001</t>
  </si>
  <si>
    <t>Kotamobagu, 17 Maret 1982</t>
  </si>
  <si>
    <t>01-04-2023</t>
  </si>
  <si>
    <t>01-12-2012</t>
  </si>
  <si>
    <t>Ujung Pandang, 31 Maret 1985</t>
  </si>
  <si>
    <t>APOTEKER AHLI MADYA</t>
  </si>
  <si>
    <t>01-02-2023</t>
  </si>
  <si>
    <t>Asisten Apoteker Terampil</t>
  </si>
  <si>
    <t>Kotamobagu, 25 Mei 1992</t>
  </si>
  <si>
    <t>01-02-1995</t>
  </si>
  <si>
    <t>keperawatan</t>
  </si>
  <si>
    <t>S2 Ilmu Ekonomi</t>
  </si>
  <si>
    <t>KEMAS</t>
  </si>
  <si>
    <t>Chindra Puspita Elya Golonggom, S.Kep, Ns /   19870924 200902 2 002</t>
  </si>
  <si>
    <t>Chusnul Hatima Simbuang, AMKL /  19720724 200003 2 002</t>
  </si>
  <si>
    <t>04-09-2023</t>
  </si>
  <si>
    <t>1-4-2006</t>
  </si>
  <si>
    <t>KESMAS/Akk</t>
  </si>
  <si>
    <t>Fonny Ekasari Mogimpe, S.Tr.Gz / 19840824 200902 2 002</t>
  </si>
  <si>
    <t>Modayag, 24 Agustus 1984</t>
  </si>
  <si>
    <t xml:space="preserve">S2 Dokter </t>
  </si>
  <si>
    <t>08-09-2023</t>
  </si>
  <si>
    <t>Ahmad Riduan Simbala, Amd.Kep / 19851116 201008 1 001</t>
  </si>
  <si>
    <t>Plt.KEPALA PUSKESMAS</t>
  </si>
  <si>
    <t>Virgita Apriani Ginoga, SKM / 19870421 201201 2 001</t>
  </si>
  <si>
    <t>Direktur</t>
  </si>
  <si>
    <t>06-10-2023</t>
  </si>
  <si>
    <t>01-01-2012</t>
  </si>
  <si>
    <t>01-10-2023</t>
  </si>
  <si>
    <t>katolik</t>
  </si>
  <si>
    <t>HIPERKES</t>
  </si>
  <si>
    <t>Ns. Windi  Bachdar, S.Kep /                                                19800125 199903 2 001</t>
  </si>
  <si>
    <t>Kotamobagu, 21 April 1987</t>
  </si>
  <si>
    <t>01-03-2013</t>
  </si>
  <si>
    <t>11-09-2023</t>
  </si>
  <si>
    <t>Dien Hastuty Laoh, A.Md.Keb /19791227 200801 2 019</t>
  </si>
  <si>
    <t>Pontodon, 27 Desember 1979</t>
  </si>
  <si>
    <t>Mohamad Hasrul Paputungan, SKM, M.Kes / 19851116 200902 1 002</t>
  </si>
  <si>
    <t>Kotamobagu, 16 November 1995</t>
  </si>
  <si>
    <t>KESMAS/ ILMU KESEHATAN MASYARAKAT</t>
  </si>
  <si>
    <t>Ida Ayu Made Parmini, S.Tr.Keb / 19861005201001 2 008</t>
  </si>
  <si>
    <t>Ns.Lannie Camelia Mokoginta,S.Kep / 19870118 200802 2 001</t>
  </si>
  <si>
    <t>Ivan Makalalag, S.Kep / 198001222006041006</t>
  </si>
  <si>
    <t>Ns,Ayunita Mokoagow, S.Kep / 19860411 201903 2 006</t>
  </si>
  <si>
    <t>PLT.KEPALA INSTALASI FARMASI KESEHATAN</t>
  </si>
  <si>
    <t>PLT. Kepala Tata Usaha</t>
  </si>
  <si>
    <t>03-10-2023</t>
  </si>
  <si>
    <t xml:space="preserve">II/d </t>
  </si>
  <si>
    <t/>
  </si>
  <si>
    <t>"</t>
  </si>
  <si>
    <t xml:space="preserve">Bidan Terampil </t>
  </si>
  <si>
    <t>Fitricia Makalalag, SKM / 199103022015032001</t>
  </si>
  <si>
    <t>Kotamobagu, 02 Maret 1991</t>
  </si>
  <si>
    <t>01-01-2017</t>
  </si>
  <si>
    <t>DESAK PUTU INDRAWATI, SKM,M.Kes /                                     '198312202009022002</t>
  </si>
  <si>
    <t>Mopugad, 20 Desember 1983</t>
  </si>
  <si>
    <t>Kasubag Umum dan Kepegawaian</t>
  </si>
  <si>
    <t>Kasie Pelayanan Mutu Keperawatan</t>
  </si>
  <si>
    <t xml:space="preserve">Kasubag Perencanaan, Pencatatan dan Pelaporan </t>
  </si>
  <si>
    <t>09-10-2023</t>
  </si>
  <si>
    <t>Heidy Yunita Mokodompit, S.Kep /                     19880902  201102  2  001</t>
  </si>
  <si>
    <t>Ns.Irmansya Lamusa, S.Kep /                               19890313  201102  1  001</t>
  </si>
  <si>
    <t>Ns.Maya, S.Kep /                                             19881006  201102  2  001</t>
  </si>
  <si>
    <t>Yunita P. Pobela, S.Tr.Keb                              Nip. 19890607 201102 2 001</t>
  </si>
  <si>
    <t>Ns. Deybie Sumaryo, S. Kep/                                                  Nip. 19872116 201102 2 001</t>
  </si>
  <si>
    <t>Ns. Stella Chailen Uway, S.Kep /                             19880712  201102  2  002</t>
  </si>
  <si>
    <t>Ns. Citra Intan Damopolii, S.Kep /                         19900214  201102 2 001</t>
  </si>
  <si>
    <t>Mohammad Rizkih Pachlevi Tegema,S.Si /   19890311  201102  1  001</t>
  </si>
  <si>
    <t>Mirzha Novriyanti Makalalag, S.Kep /                      19871129  201102  2  001</t>
  </si>
  <si>
    <t>Aderia Putri Rezeki Muno, S.Kep /                    19890626  201102  2  001</t>
  </si>
  <si>
    <t>Ns. Friska Sengkey, S.Kep /                                          19870404 200802 2 001</t>
  </si>
  <si>
    <t>Ns. Ariniaty Paputungan, S.Kep /                            19870828 201008 2 001</t>
  </si>
  <si>
    <t>Olivia Nibong,S.Kep /                                 19870405 201008 2 001</t>
  </si>
  <si>
    <t>Ns.Yeliani Adjami, S.Kep /                               19870915  201008  2  001</t>
  </si>
  <si>
    <t>Bryan Tambariki,S.Kep /                          19870824  201102  1  001</t>
  </si>
  <si>
    <t>01 -04- 2022</t>
  </si>
  <si>
    <t>Ns.Brendly Makalalag, S.Kep /                            19840310 200902 1 001</t>
  </si>
  <si>
    <t>Kotamobagu, 10 Maret 1984</t>
  </si>
  <si>
    <t>Winny Mokoginta,AMKG /                                 19871007 200902 2 001</t>
  </si>
  <si>
    <t>Kotamobagu, 7 Oktober 1987</t>
  </si>
  <si>
    <t>Ns.Sitti Aisyah Londol, s.Kep /                              19890409  201102  2  001</t>
  </si>
  <si>
    <t>MAGISTER KESEHATAN</t>
  </si>
  <si>
    <t>Ns. Ni Wayan Sri Wahyuni,S.Kep /                19840517  201008  2  001</t>
  </si>
  <si>
    <t>Ns. Putri Sri Wahyuni Paparang, S.Kep/                  19851014 200907 2 001</t>
  </si>
  <si>
    <t>Ns. Sunarti Mamonto, S.Kep                                         Nip. 19870719 201001 2 001</t>
  </si>
  <si>
    <t>EKONOMI/ AKUNTANSI</t>
  </si>
  <si>
    <t>Ns.I Made Pardike, S.Kep /                                 19740402  199403 1 006</t>
  </si>
  <si>
    <t xml:space="preserve">Keperawatan </t>
  </si>
  <si>
    <t>DAFTAR NOMINATIF DINAS KESEHATAN KOTA KOTAMOBAGU TAHUN 2024</t>
  </si>
  <si>
    <t>Kotamobagu, 2 Maret 2000</t>
  </si>
  <si>
    <t>Silvana Lucky Kobandaha, Amd.Gz /  19750910 200902 2 001</t>
  </si>
  <si>
    <t>Kotamobagu, 10 September 1975</t>
  </si>
  <si>
    <t>Naning Nursiah Assi, A.Md.Gz / 19780227 200801 2 020</t>
  </si>
  <si>
    <t>Mogolaing, 27 Februari 1978</t>
  </si>
  <si>
    <t>Herna Helda Lumi, S.Kep / 19861014 201403 2 001</t>
  </si>
  <si>
    <t>Poopo, 14 Oktober 1986</t>
  </si>
  <si>
    <t>Rahayu Kiaymojo, A.Md.Keb / 199001110 201403 2 002</t>
  </si>
  <si>
    <t>Kotamobagu, 10 November 1990</t>
  </si>
  <si>
    <t>19-02-2024</t>
  </si>
  <si>
    <t xml:space="preserve">KEPALA DINAS </t>
  </si>
  <si>
    <t>Yuniviana Manoppo, S.Farm, Apt /                     19840616 200902 2 001</t>
  </si>
  <si>
    <t>Kotamobagu, 16 Juni 1984</t>
  </si>
  <si>
    <t>APOTEKER / MIPA</t>
  </si>
  <si>
    <t>01-03-2023</t>
  </si>
  <si>
    <t xml:space="preserve">KEPALA DINAS KESEHATAN </t>
  </si>
  <si>
    <t>DAFTAR NOMINATIF DINAS KESEHATAN KOTA KOTAMOBAGU  TAHUN 2024</t>
  </si>
  <si>
    <t>Juliana Monika B. Rondonuwu, A.Md.Gz/ 19920712 202203 2 009</t>
  </si>
  <si>
    <t>Anggreiny Meriam Manengkey, Amd.Kep /  198908032011022001</t>
  </si>
  <si>
    <t>TAHUN 2024</t>
  </si>
  <si>
    <t>dr. Sari Surjani pangerang, M.Kes/ 196701141999032003</t>
  </si>
  <si>
    <t>01-03-2011</t>
  </si>
  <si>
    <t>JABATAN</t>
  </si>
  <si>
    <t>DAFTAR NOMINATIF PEGAWAI PEMERINTAH DENGAN PERJANJIAN KERJA (P3K) TAHUN 2024</t>
  </si>
  <si>
    <t>TMT PENGANGKATAN P3K</t>
  </si>
  <si>
    <t>Patricia T. Mooduto, SKM  / 199101262024212027</t>
  </si>
  <si>
    <t>Tenaga Promosi Kesehatan dan Ilmu Perilaku Ahli Pertama</t>
  </si>
  <si>
    <t>UPTD Puskesmas Gogagoman</t>
  </si>
  <si>
    <t>IX</t>
  </si>
  <si>
    <t>01-03-2024</t>
  </si>
  <si>
    <t>drg. Dewi Wahyuni Paputungan  / 199206292024212043</t>
  </si>
  <si>
    <t>X</t>
  </si>
  <si>
    <t>Dokter Gigi Ahli Pertama</t>
  </si>
  <si>
    <t>Dokter Gigi</t>
  </si>
  <si>
    <t>01-04-2024</t>
  </si>
  <si>
    <t>01-06-2024</t>
  </si>
  <si>
    <t>Risko Yulianti, Amd.KG  /                                      198607172005012002</t>
  </si>
  <si>
    <t>Iga Gia Efani Ginoga, S.Tr.Gz / 199612292024212023</t>
  </si>
  <si>
    <t>Bol-Mong, 29-12-1996</t>
  </si>
  <si>
    <t>Tomohon, 21-06-1972</t>
  </si>
  <si>
    <t>Kotamobagu, 29-06-1992</t>
  </si>
  <si>
    <t>Nutrisionis Ahli Pertama</t>
  </si>
  <si>
    <t>Gizi dan Dietetika</t>
  </si>
  <si>
    <t>UPTD Puskesmas Kotobangon</t>
  </si>
  <si>
    <t>Sintiya Ningsi Raupu, A.Md.Keb / 200101102024212004</t>
  </si>
  <si>
    <t>Kotamobagu, 10-01-2001</t>
  </si>
  <si>
    <t>VII</t>
  </si>
  <si>
    <t>Bidan</t>
  </si>
  <si>
    <t>UPTD Puskesmas Bilalang</t>
  </si>
  <si>
    <t>Nurbaida Anope, A.Md.Keb / 199709012024212049</t>
  </si>
  <si>
    <t>Bol-Mut, 01-09-1997</t>
  </si>
  <si>
    <t>Gilda Sari Ruqya Mokoginta, A.Md.Kep / 199603172024212025</t>
  </si>
  <si>
    <t xml:space="preserve">Perawat Terampil </t>
  </si>
  <si>
    <t>Perawat</t>
  </si>
  <si>
    <t>Candra Satria Gobel, SKM / 19920929 2024211024</t>
  </si>
  <si>
    <t>Kotamobagu, 29-07-1992</t>
  </si>
  <si>
    <t>Epidemiolog Kesehatan Ahli Pertama</t>
  </si>
  <si>
    <t>UPTD Puskesmas Motoboi Kecil</t>
  </si>
  <si>
    <t>Rilie Fardya Dedullah, SKM/ 199202262024212045</t>
  </si>
  <si>
    <t>Kotamobagu, 26-02-1992</t>
  </si>
  <si>
    <t>UPTD RSUD Kota Kotamobagu</t>
  </si>
  <si>
    <t>Vini Alfionita Galang, A.Md.Keb/ 199203112024212028</t>
  </si>
  <si>
    <t>Kotamobagu, 11-03-1992</t>
  </si>
  <si>
    <t>Ahmad Veron Dasinangon, A.Md.Kes/ 199704122024211012</t>
  </si>
  <si>
    <t>Kotamobagu, 12-04-1997</t>
  </si>
  <si>
    <t xml:space="preserve">Teknik Radiodiagnostik dan Radioterapi </t>
  </si>
  <si>
    <t>Muhammad Anwar Peasu, A.Md.Kes / 199906102024211008</t>
  </si>
  <si>
    <t>Yogyakarta, 10-06-1999</t>
  </si>
  <si>
    <t>Radiologi</t>
  </si>
  <si>
    <t>Anjelina Emes, A.Md.Keb / 199808282024212022</t>
  </si>
  <si>
    <t>Bol-Mong, 28-08-1998</t>
  </si>
  <si>
    <t>Inka Frissy Mokoginta, A.Md.Keb/ 199907062024212023</t>
  </si>
  <si>
    <t>Kotamobagu, 06-07-1999</t>
  </si>
  <si>
    <t>Regieta Cahyani Mokodompit, A.Md.Keb / 199706202024212037</t>
  </si>
  <si>
    <t>Kotamobagu, 20-06-1997</t>
  </si>
  <si>
    <t>Frista Afriana Lasabuda, A.Md.Keb/ 199008182024212020</t>
  </si>
  <si>
    <t>Kotamobagu, 18-08-1990</t>
  </si>
  <si>
    <t>Lidia Li Vega Angkato, A.Md.Keb / 199703192024212025</t>
  </si>
  <si>
    <t>Kotamobagu, 19 Maret 1997</t>
  </si>
  <si>
    <t>Herawati Matoka, A.Md.Keb / 199107212024212027</t>
  </si>
  <si>
    <t>Bol-Tim,21-07-1991</t>
  </si>
  <si>
    <t>Indra Dewi Maloto, Amd. Kep /                           198712272011022001</t>
  </si>
  <si>
    <t>Dian Wahyuni Mokobombang, Amd.Kep / 198011202005012018</t>
  </si>
  <si>
    <t>05-08-2024</t>
  </si>
  <si>
    <t>Kotamobagu,      Agustus 2024</t>
  </si>
  <si>
    <t>KEDOKTERAN/KESMAS</t>
  </si>
  <si>
    <t xml:space="preserve">APOTEKER </t>
  </si>
  <si>
    <t>Maya Anjelique Regina Tambuwun, S.Kep,Ns / 19751020 2005012011</t>
  </si>
  <si>
    <t>Chindra Puspita Elya Golonggom, S.Kep, Ns /19870924200902 2 002</t>
  </si>
  <si>
    <t>Mutiara Sari Monok, S.Tr.Keb/ 199608302024212041</t>
  </si>
  <si>
    <t>Kotamobagu, 30-08-1996</t>
  </si>
  <si>
    <t>Bidan Ahli Pertama</t>
  </si>
  <si>
    <t>S1/ GIZI</t>
  </si>
  <si>
    <t>DIII/ BIDAN</t>
  </si>
  <si>
    <t>S1/ BIDAN</t>
  </si>
  <si>
    <t>DIII/ PERAWAT</t>
  </si>
  <si>
    <t>DIII/Radiologi</t>
  </si>
  <si>
    <t>TUBEL</t>
  </si>
  <si>
    <t>Tessa Josephina Sompie, SE,MM/ 199503272020122016</t>
  </si>
  <si>
    <t xml:space="preserve">Tessa Josephina Sompie, SE,MM/ 199503272020122016 / </t>
  </si>
  <si>
    <t>dr. JUITA SARI MOKOGINTA, Sp.S/ '197705082008032003</t>
  </si>
  <si>
    <t>DAFTAR NOMINATIF RSUD KOTA KOTAMOBAGU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</si>
</sst>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164" formatCode="[$-F800]dddd\,\ mmmm\ dd\,\ yyyy"/>
    <numFmt numFmtId="165" formatCode="m/d/yyyy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theme="3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sz val="9"/>
      <name val="Arial Narrow"/>
      <family val="2"/>
    </font>
    <font>
      <b/>
      <sz val="16"/>
      <name val="Cambria"/>
      <family val="1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9"/>
      <color theme="1"/>
      <name val="Arial Narrow"/>
      <family val="2"/>
    </font>
    <font>
      <sz val="9"/>
      <color theme="3"/>
      <name val="Calibri"/>
      <family val="2"/>
      <scheme val="minor"/>
    </font>
    <font>
      <b/>
      <sz val="16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8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name val="Arial Narrow"/>
      <family val="2"/>
    </font>
    <font>
      <b/>
      <sz val="12"/>
      <color theme="1"/>
      <name val="Calibri"/>
      <family val="2"/>
      <scheme val="minor"/>
    </font>
    <font>
      <sz val="8"/>
      <color theme="1"/>
      <name val="Arial Narrow"/>
      <family val="2"/>
    </font>
    <font>
      <sz val="8"/>
      <color rgb="FF212529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Times New Roman"/>
      <family val="1"/>
    </font>
    <font>
      <b/>
      <sz val="9"/>
      <color theme="1"/>
      <name val="Cambria"/>
      <family val="1"/>
      <scheme val="major"/>
    </font>
    <font>
      <sz val="9"/>
      <color theme="1"/>
      <name val="Tahoma"/>
      <family val="2"/>
    </font>
    <font>
      <sz val="9"/>
      <color rgb="FF21252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74">
    <xf numFmtId="0" fontId="0" fillId="0" borderId="0" xfId="0"/>
    <xf numFmtId="0" fontId="9" fillId="0" borderId="11" xfId="0" applyFont="1" applyBorder="1" applyAlignment="1">
      <alignment horizontal="center"/>
    </xf>
    <xf numFmtId="0" fontId="9" fillId="0" borderId="0" xfId="0" applyFont="1"/>
    <xf numFmtId="0" fontId="9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left" wrapText="1"/>
    </xf>
    <xf numFmtId="0" fontId="14" fillId="0" borderId="1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4" fillId="0" borderId="1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13" fillId="0" borderId="2" xfId="0" applyFont="1" applyBorder="1"/>
    <xf numFmtId="0" fontId="11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18" xfId="0" applyFont="1" applyBorder="1" applyAlignment="1">
      <alignment horizontal="center"/>
    </xf>
    <xf numFmtId="0" fontId="15" fillId="0" borderId="27" xfId="0" applyFont="1" applyBorder="1"/>
    <xf numFmtId="0" fontId="15" fillId="0" borderId="27" xfId="0" applyFont="1" applyBorder="1" applyAlignment="1">
      <alignment horizontal="center"/>
    </xf>
    <xf numFmtId="0" fontId="12" fillId="5" borderId="30" xfId="0" applyFont="1" applyFill="1" applyBorder="1" applyAlignment="1">
      <alignment horizontal="center"/>
    </xf>
    <xf numFmtId="0" fontId="12" fillId="5" borderId="31" xfId="0" applyFont="1" applyFill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left"/>
    </xf>
    <xf numFmtId="0" fontId="15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1" fillId="0" borderId="2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vertical="center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2" xfId="2" applyFont="1" applyBorder="1" applyAlignment="1">
      <alignment horizontal="center" vertical="center"/>
    </xf>
    <xf numFmtId="0" fontId="18" fillId="0" borderId="2" xfId="2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18" fillId="0" borderId="27" xfId="0" applyFont="1" applyBorder="1" applyAlignment="1">
      <alignment horizontal="center" vertical="center"/>
    </xf>
    <xf numFmtId="0" fontId="18" fillId="0" borderId="33" xfId="2" applyFont="1" applyBorder="1" applyAlignment="1">
      <alignment horizontal="center" vertical="center"/>
    </xf>
    <xf numFmtId="0" fontId="18" fillId="0" borderId="33" xfId="2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5" fillId="6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/>
    </xf>
    <xf numFmtId="0" fontId="24" fillId="0" borderId="0" xfId="0" applyFont="1"/>
    <xf numFmtId="0" fontId="26" fillId="0" borderId="0" xfId="0" applyFont="1" applyAlignment="1">
      <alignment vertical="center"/>
    </xf>
    <xf numFmtId="0" fontId="8" fillId="0" borderId="0" xfId="0" applyFont="1"/>
    <xf numFmtId="0" fontId="12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20" fillId="0" borderId="0" xfId="0" applyFont="1"/>
    <xf numFmtId="164" fontId="8" fillId="0" borderId="0" xfId="0" applyNumberFormat="1" applyFont="1" applyAlignment="1">
      <alignment horizontal="left"/>
    </xf>
    <xf numFmtId="164" fontId="8" fillId="0" borderId="0" xfId="0" applyNumberFormat="1" applyFont="1"/>
    <xf numFmtId="0" fontId="13" fillId="2" borderId="1" xfId="2" applyFont="1" applyFill="1" applyBorder="1" applyAlignment="1">
      <alignment horizontal="left" vertical="center"/>
    </xf>
    <xf numFmtId="164" fontId="13" fillId="2" borderId="1" xfId="2" applyNumberFormat="1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/>
    </xf>
    <xf numFmtId="14" fontId="13" fillId="2" borderId="1" xfId="2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textRotation="90" wrapText="1"/>
    </xf>
    <xf numFmtId="0" fontId="13" fillId="2" borderId="1" xfId="2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 textRotation="90" wrapText="1"/>
    </xf>
    <xf numFmtId="0" fontId="13" fillId="0" borderId="18" xfId="3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 wrapText="1"/>
    </xf>
    <xf numFmtId="0" fontId="8" fillId="0" borderId="2" xfId="4" applyFont="1" applyBorder="1" applyAlignment="1">
      <alignment horizontal="left" vertical="center"/>
    </xf>
    <xf numFmtId="164" fontId="8" fillId="0" borderId="2" xfId="4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164" fontId="8" fillId="0" borderId="2" xfId="4" quotePrefix="1" applyNumberFormat="1" applyFont="1" applyBorder="1" applyAlignment="1">
      <alignment horizontal="right" vertical="center"/>
    </xf>
    <xf numFmtId="14" fontId="13" fillId="0" borderId="2" xfId="0" applyNumberFormat="1" applyFont="1" applyBorder="1" applyAlignment="1">
      <alignment horizontal="center" vertical="center"/>
    </xf>
    <xf numFmtId="14" fontId="8" fillId="0" borderId="2" xfId="5" quotePrefix="1" applyNumberFormat="1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0" fontId="8" fillId="0" borderId="2" xfId="6" quotePrefix="1" applyFont="1" applyBorder="1" applyAlignment="1">
      <alignment horizontal="center" vertical="center"/>
    </xf>
    <xf numFmtId="0" fontId="8" fillId="0" borderId="2" xfId="2" quotePrefix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0" fontId="20" fillId="0" borderId="19" xfId="2" applyFont="1" applyBorder="1" applyAlignment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164" fontId="13" fillId="2" borderId="0" xfId="0" applyNumberFormat="1" applyFont="1" applyFill="1" applyBorder="1" applyAlignment="1">
      <alignment horizontal="center" vertical="center"/>
    </xf>
    <xf numFmtId="0" fontId="13" fillId="2" borderId="32" xfId="0" applyFont="1" applyFill="1" applyBorder="1" applyAlignment="1">
      <alignment horizontal="center" vertical="center"/>
    </xf>
    <xf numFmtId="0" fontId="8" fillId="0" borderId="2" xfId="4" applyFont="1" applyBorder="1" applyAlignment="1">
      <alignment vertical="center" wrapText="1"/>
    </xf>
    <xf numFmtId="14" fontId="8" fillId="0" borderId="2" xfId="2" quotePrefix="1" applyNumberFormat="1" applyFont="1" applyBorder="1" applyAlignment="1">
      <alignment horizontal="center" vertical="center"/>
    </xf>
    <xf numFmtId="14" fontId="13" fillId="0" borderId="2" xfId="2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164" fontId="8" fillId="0" borderId="2" xfId="2" quotePrefix="1" applyNumberFormat="1" applyFont="1" applyBorder="1" applyAlignment="1">
      <alignment horizontal="right" vertical="center"/>
    </xf>
    <xf numFmtId="164" fontId="8" fillId="0" borderId="2" xfId="2" quotePrefix="1" applyNumberFormat="1" applyFont="1" applyBorder="1" applyAlignment="1">
      <alignment horizontal="center" vertical="center"/>
    </xf>
    <xf numFmtId="0" fontId="8" fillId="4" borderId="2" xfId="4" applyFont="1" applyFill="1" applyBorder="1" applyAlignment="1">
      <alignment horizontal="left" vertical="center" wrapText="1"/>
    </xf>
    <xf numFmtId="164" fontId="8" fillId="0" borderId="2" xfId="4" quotePrefix="1" applyNumberFormat="1" applyFont="1" applyBorder="1" applyAlignment="1">
      <alignment horizontal="center" vertical="center"/>
    </xf>
    <xf numFmtId="0" fontId="8" fillId="0" borderId="2" xfId="6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 wrapText="1"/>
    </xf>
    <xf numFmtId="164" fontId="8" fillId="0" borderId="2" xfId="2" applyNumberFormat="1" applyFont="1" applyBorder="1" applyAlignment="1">
      <alignment horizontal="right" vertical="center"/>
    </xf>
    <xf numFmtId="14" fontId="8" fillId="0" borderId="2" xfId="2" applyNumberFormat="1" applyFont="1" applyBorder="1" applyAlignment="1">
      <alignment horizontal="center" vertical="center"/>
    </xf>
    <xf numFmtId="14" fontId="8" fillId="0" borderId="2" xfId="0" quotePrefix="1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/>
    </xf>
    <xf numFmtId="14" fontId="8" fillId="0" borderId="2" xfId="4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7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/>
    </xf>
    <xf numFmtId="164" fontId="8" fillId="0" borderId="27" xfId="2" applyNumberFormat="1" applyFont="1" applyBorder="1" applyAlignment="1">
      <alignment horizontal="right" vertical="center"/>
    </xf>
    <xf numFmtId="14" fontId="8" fillId="0" borderId="27" xfId="2" quotePrefix="1" applyNumberFormat="1" applyFont="1" applyBorder="1" applyAlignment="1">
      <alignment horizontal="center" vertical="center"/>
    </xf>
    <xf numFmtId="0" fontId="8" fillId="0" borderId="27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/>
    </xf>
    <xf numFmtId="0" fontId="20" fillId="0" borderId="28" xfId="2" applyFont="1" applyBorder="1" applyAlignment="1">
      <alignment horizontal="center" vertical="center"/>
    </xf>
    <xf numFmtId="0" fontId="8" fillId="4" borderId="27" xfId="2" applyFont="1" applyFill="1" applyBorder="1" applyAlignment="1">
      <alignment horizontal="left" vertical="center" wrapText="1"/>
    </xf>
    <xf numFmtId="14" fontId="8" fillId="0" borderId="27" xfId="2" applyNumberFormat="1" applyFont="1" applyBorder="1" applyAlignment="1">
      <alignment horizontal="center" vertical="center"/>
    </xf>
    <xf numFmtId="0" fontId="8" fillId="0" borderId="27" xfId="5" applyFont="1" applyBorder="1" applyAlignment="1">
      <alignment horizontal="center" vertical="center"/>
    </xf>
    <xf numFmtId="164" fontId="8" fillId="0" borderId="27" xfId="2" quotePrefix="1" applyNumberFormat="1" applyFont="1" applyBorder="1" applyAlignment="1">
      <alignment horizontal="right" vertical="center"/>
    </xf>
    <xf numFmtId="14" fontId="13" fillId="0" borderId="27" xfId="2" applyNumberFormat="1" applyFont="1" applyBorder="1" applyAlignment="1">
      <alignment horizontal="center" vertical="center"/>
    </xf>
    <xf numFmtId="0" fontId="8" fillId="0" borderId="27" xfId="6" applyFont="1" applyBorder="1" applyAlignment="1">
      <alignment horizontal="center" vertical="center"/>
    </xf>
    <xf numFmtId="0" fontId="8" fillId="0" borderId="27" xfId="2" quotePrefix="1" applyFont="1" applyBorder="1" applyAlignment="1">
      <alignment horizontal="center" vertical="center"/>
    </xf>
    <xf numFmtId="0" fontId="8" fillId="0" borderId="21" xfId="2" applyFont="1" applyBorder="1" applyAlignment="1">
      <alignment horizontal="left" vertical="center" wrapText="1"/>
    </xf>
    <xf numFmtId="0" fontId="8" fillId="0" borderId="21" xfId="2" applyFont="1" applyBorder="1" applyAlignment="1">
      <alignment horizontal="left" vertical="center"/>
    </xf>
    <xf numFmtId="164" fontId="8" fillId="0" borderId="21" xfId="2" applyNumberFormat="1" applyFont="1" applyBorder="1" applyAlignment="1">
      <alignment horizontal="right" vertical="center"/>
    </xf>
    <xf numFmtId="0" fontId="8" fillId="0" borderId="21" xfId="2" applyFont="1" applyBorder="1" applyAlignment="1">
      <alignment horizontal="center" vertical="center"/>
    </xf>
    <xf numFmtId="164" fontId="8" fillId="0" borderId="21" xfId="2" quotePrefix="1" applyNumberFormat="1" applyFont="1" applyBorder="1" applyAlignment="1">
      <alignment horizontal="right" vertical="center"/>
    </xf>
    <xf numFmtId="14" fontId="8" fillId="0" borderId="21" xfId="2" applyNumberFormat="1" applyFont="1" applyBorder="1" applyAlignment="1">
      <alignment horizontal="center" vertical="center"/>
    </xf>
    <xf numFmtId="0" fontId="8" fillId="0" borderId="21" xfId="5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 wrapText="1"/>
    </xf>
    <xf numFmtId="0" fontId="8" fillId="0" borderId="21" xfId="6" applyFont="1" applyBorder="1" applyAlignment="1">
      <alignment horizontal="center" vertical="center"/>
    </xf>
    <xf numFmtId="0" fontId="8" fillId="0" borderId="21" xfId="2" quotePrefix="1" applyFont="1" applyBorder="1" applyAlignment="1">
      <alignment horizontal="center" vertical="center"/>
    </xf>
    <xf numFmtId="0" fontId="20" fillId="0" borderId="22" xfId="2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4" fillId="0" borderId="0" xfId="0" applyNumberFormat="1" applyFont="1" applyAlignment="1">
      <alignment horizontal="right" vertical="center"/>
    </xf>
    <xf numFmtId="14" fontId="26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0" fontId="27" fillId="0" borderId="0" xfId="0" applyFont="1"/>
    <xf numFmtId="164" fontId="24" fillId="0" borderId="0" xfId="0" applyNumberFormat="1" applyFont="1" applyAlignment="1">
      <alignment horizontal="left"/>
    </xf>
    <xf numFmtId="164" fontId="24" fillId="0" borderId="0" xfId="0" applyNumberFormat="1" applyFont="1"/>
    <xf numFmtId="0" fontId="0" fillId="0" borderId="0" xfId="0" applyFont="1" applyAlignment="1">
      <alignment horizontal="center"/>
    </xf>
    <xf numFmtId="0" fontId="24" fillId="4" borderId="0" xfId="0" applyFont="1" applyFill="1" applyAlignment="1">
      <alignment horizontal="left" vertical="top"/>
    </xf>
    <xf numFmtId="0" fontId="15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3" fillId="2" borderId="21" xfId="2" applyFont="1" applyFill="1" applyBorder="1" applyAlignment="1">
      <alignment horizontal="left" vertical="center"/>
    </xf>
    <xf numFmtId="164" fontId="13" fillId="2" borderId="21" xfId="2" applyNumberFormat="1" applyFont="1" applyFill="1" applyBorder="1" applyAlignment="1">
      <alignment horizontal="center" vertical="center"/>
    </xf>
    <xf numFmtId="0" fontId="13" fillId="2" borderId="21" xfId="2" applyFont="1" applyFill="1" applyBorder="1" applyAlignment="1">
      <alignment horizontal="center" vertical="center"/>
    </xf>
    <xf numFmtId="14" fontId="13" fillId="2" borderId="21" xfId="2" applyNumberFormat="1" applyFont="1" applyFill="1" applyBorder="1" applyAlignment="1">
      <alignment horizontal="center" vertical="center" wrapText="1"/>
    </xf>
    <xf numFmtId="0" fontId="13" fillId="2" borderId="21" xfId="2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24" xfId="5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/>
    </xf>
    <xf numFmtId="0" fontId="8" fillId="0" borderId="24" xfId="2" applyFont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top"/>
    </xf>
    <xf numFmtId="0" fontId="8" fillId="0" borderId="36" xfId="0" applyFont="1" applyBorder="1" applyAlignment="1">
      <alignment horizontal="left" vertical="top"/>
    </xf>
    <xf numFmtId="0" fontId="20" fillId="0" borderId="17" xfId="0" applyFont="1" applyBorder="1"/>
    <xf numFmtId="0" fontId="8" fillId="0" borderId="37" xfId="0" applyFont="1" applyBorder="1" applyAlignment="1">
      <alignment horizontal="left" vertical="center"/>
    </xf>
    <xf numFmtId="0" fontId="8" fillId="0" borderId="24" xfId="0" quotePrefix="1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top"/>
    </xf>
    <xf numFmtId="0" fontId="8" fillId="0" borderId="2" xfId="2" applyFont="1" applyBorder="1" applyAlignment="1">
      <alignment horizontal="left" vertical="top" wrapText="1"/>
    </xf>
    <xf numFmtId="0" fontId="8" fillId="0" borderId="24" xfId="4" applyFont="1" applyBorder="1" applyAlignment="1">
      <alignment horizontal="left" vertical="center" wrapText="1"/>
    </xf>
    <xf numFmtId="0" fontId="8" fillId="0" borderId="24" xfId="4" applyFont="1" applyBorder="1" applyAlignment="1">
      <alignment horizontal="left" vertical="center"/>
    </xf>
    <xf numFmtId="164" fontId="8" fillId="0" borderId="24" xfId="4" applyNumberFormat="1" applyFont="1" applyBorder="1" applyAlignment="1">
      <alignment horizontal="right" vertical="center"/>
    </xf>
    <xf numFmtId="164" fontId="8" fillId="0" borderId="24" xfId="4" quotePrefix="1" applyNumberFormat="1" applyFont="1" applyBorder="1" applyAlignment="1">
      <alignment horizontal="right" vertical="center"/>
    </xf>
    <xf numFmtId="14" fontId="8" fillId="0" borderId="24" xfId="2" quotePrefix="1" applyNumberFormat="1" applyFont="1" applyBorder="1" applyAlignment="1">
      <alignment horizontal="center" vertical="center"/>
    </xf>
    <xf numFmtId="14" fontId="13" fillId="0" borderId="24" xfId="2" applyNumberFormat="1" applyFont="1" applyBorder="1" applyAlignment="1">
      <alignment horizontal="center" vertical="center"/>
    </xf>
    <xf numFmtId="14" fontId="8" fillId="0" borderId="24" xfId="5" quotePrefix="1" applyNumberFormat="1" applyFont="1" applyBorder="1" applyAlignment="1">
      <alignment horizontal="center" vertical="center"/>
    </xf>
    <xf numFmtId="0" fontId="8" fillId="0" borderId="24" xfId="6" applyFont="1" applyBorder="1" applyAlignment="1">
      <alignment horizontal="center" vertical="center"/>
    </xf>
    <xf numFmtId="0" fontId="8" fillId="0" borderId="24" xfId="2" applyFont="1" applyBorder="1" applyAlignment="1">
      <alignment horizontal="left" vertical="center"/>
    </xf>
    <xf numFmtId="0" fontId="8" fillId="0" borderId="24" xfId="2" quotePrefix="1" applyFont="1" applyBorder="1" applyAlignment="1">
      <alignment horizontal="center" vertical="center"/>
    </xf>
    <xf numFmtId="0" fontId="20" fillId="0" borderId="25" xfId="2" applyFont="1" applyBorder="1" applyAlignment="1">
      <alignment horizontal="center" vertical="center"/>
    </xf>
    <xf numFmtId="14" fontId="20" fillId="0" borderId="2" xfId="4" applyNumberFormat="1" applyFont="1" applyBorder="1" applyAlignment="1">
      <alignment horizontal="left" vertical="center"/>
    </xf>
    <xf numFmtId="14" fontId="13" fillId="0" borderId="2" xfId="2" applyNumberFormat="1" applyFont="1" applyBorder="1" applyAlignment="1">
      <alignment horizontal="center" vertical="center" wrapText="1"/>
    </xf>
    <xf numFmtId="0" fontId="20" fillId="0" borderId="19" xfId="2" applyFont="1" applyBorder="1" applyAlignment="1">
      <alignment horizontal="center" vertical="center" wrapText="1"/>
    </xf>
    <xf numFmtId="14" fontId="13" fillId="0" borderId="2" xfId="5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top" wrapText="1"/>
    </xf>
    <xf numFmtId="14" fontId="8" fillId="0" borderId="2" xfId="2" quotePrefix="1" applyNumberFormat="1" applyFont="1" applyBorder="1" applyAlignment="1">
      <alignment horizontal="center" vertical="center" wrapText="1"/>
    </xf>
    <xf numFmtId="14" fontId="8" fillId="0" borderId="2" xfId="4" applyNumberFormat="1" applyFont="1" applyBorder="1" applyAlignment="1">
      <alignment horizontal="left" vertical="center" wrapText="1"/>
    </xf>
    <xf numFmtId="0" fontId="20" fillId="0" borderId="2" xfId="2" applyFont="1" applyBorder="1" applyAlignment="1">
      <alignment horizontal="center" vertical="center"/>
    </xf>
    <xf numFmtId="0" fontId="8" fillId="0" borderId="27" xfId="4" applyFont="1" applyBorder="1" applyAlignment="1">
      <alignment horizontal="left" vertical="center" wrapText="1"/>
    </xf>
    <xf numFmtId="0" fontId="8" fillId="0" borderId="27" xfId="4" applyFont="1" applyBorder="1" applyAlignment="1">
      <alignment horizontal="left" vertical="center"/>
    </xf>
    <xf numFmtId="164" fontId="8" fillId="0" borderId="27" xfId="4" applyNumberFormat="1" applyFont="1" applyBorder="1" applyAlignment="1">
      <alignment horizontal="right" vertical="center"/>
    </xf>
    <xf numFmtId="0" fontId="13" fillId="0" borderId="0" xfId="3" applyFont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/>
    </xf>
    <xf numFmtId="14" fontId="8" fillId="0" borderId="0" xfId="2" applyNumberFormat="1" applyFont="1" applyBorder="1" applyAlignment="1">
      <alignment horizontal="center" vertical="center"/>
    </xf>
    <xf numFmtId="0" fontId="8" fillId="0" borderId="0" xfId="5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 wrapText="1"/>
    </xf>
    <xf numFmtId="0" fontId="20" fillId="0" borderId="0" xfId="2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13" fillId="0" borderId="9" xfId="3" applyFont="1" applyBorder="1" applyAlignment="1">
      <alignment horizontal="left" vertical="top"/>
    </xf>
    <xf numFmtId="0" fontId="8" fillId="0" borderId="0" xfId="4" applyFont="1" applyAlignment="1">
      <alignment horizontal="left" vertical="center" wrapText="1"/>
    </xf>
    <xf numFmtId="0" fontId="8" fillId="0" borderId="0" xfId="4" applyFont="1" applyAlignment="1">
      <alignment horizontal="left" vertical="center"/>
    </xf>
    <xf numFmtId="164" fontId="8" fillId="0" borderId="0" xfId="4" applyNumberFormat="1" applyFont="1" applyAlignment="1">
      <alignment horizontal="right" vertical="center"/>
    </xf>
    <xf numFmtId="0" fontId="8" fillId="0" borderId="0" xfId="2" applyFont="1" applyAlignment="1">
      <alignment horizontal="center" vertical="center"/>
    </xf>
    <xf numFmtId="14" fontId="8" fillId="0" borderId="0" xfId="2" applyNumberFormat="1" applyFont="1" applyAlignment="1">
      <alignment horizontal="center" vertical="center"/>
    </xf>
    <xf numFmtId="14" fontId="13" fillId="0" borderId="0" xfId="2" applyNumberFormat="1" applyFont="1" applyAlignment="1">
      <alignment horizontal="center" vertical="center"/>
    </xf>
    <xf numFmtId="14" fontId="8" fillId="0" borderId="0" xfId="5" applyNumberFormat="1" applyFont="1" applyAlignment="1">
      <alignment horizontal="center" vertical="center"/>
    </xf>
    <xf numFmtId="0" fontId="8" fillId="0" borderId="0" xfId="5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20" fillId="0" borderId="0" xfId="2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0" fillId="0" borderId="0" xfId="0" applyFont="1"/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41" fontId="8" fillId="0" borderId="0" xfId="1" applyFont="1" applyAlignment="1">
      <alignment horizontal="left" wrapText="1"/>
    </xf>
    <xf numFmtId="14" fontId="8" fillId="0" borderId="2" xfId="6" quotePrefix="1" applyNumberFormat="1" applyFont="1" applyBorder="1" applyAlignment="1">
      <alignment horizontal="center" vertical="center"/>
    </xf>
    <xf numFmtId="0" fontId="13" fillId="0" borderId="23" xfId="3" applyFont="1" applyBorder="1" applyAlignment="1">
      <alignment horizontal="center" vertical="center"/>
    </xf>
    <xf numFmtId="0" fontId="20" fillId="0" borderId="19" xfId="2" quotePrefix="1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/>
    </xf>
    <xf numFmtId="164" fontId="8" fillId="0" borderId="27" xfId="0" applyNumberFormat="1" applyFont="1" applyBorder="1" applyAlignment="1">
      <alignment horizontal="right" vertical="center"/>
    </xf>
    <xf numFmtId="0" fontId="8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20" fillId="0" borderId="28" xfId="2" quotePrefix="1" applyFont="1" applyBorder="1" applyAlignment="1">
      <alignment horizontal="center" vertical="center"/>
    </xf>
    <xf numFmtId="0" fontId="8" fillId="0" borderId="0" xfId="2" applyFont="1" applyBorder="1" applyAlignment="1">
      <alignment horizontal="left" vertical="center" wrapText="1"/>
    </xf>
    <xf numFmtId="164" fontId="8" fillId="0" borderId="0" xfId="2" applyNumberFormat="1" applyFont="1" applyBorder="1" applyAlignment="1">
      <alignment horizontal="right" vertical="center"/>
    </xf>
    <xf numFmtId="0" fontId="13" fillId="0" borderId="0" xfId="3" applyFont="1" applyAlignment="1">
      <alignment horizontal="center" vertical="center"/>
    </xf>
    <xf numFmtId="164" fontId="13" fillId="0" borderId="0" xfId="0" applyNumberFormat="1" applyFont="1" applyAlignment="1">
      <alignment horizontal="right" vertical="center"/>
    </xf>
    <xf numFmtId="14" fontId="8" fillId="0" borderId="2" xfId="6" applyNumberFormat="1" applyFont="1" applyBorder="1" applyAlignment="1">
      <alignment horizontal="center" vertical="center"/>
    </xf>
    <xf numFmtId="0" fontId="8" fillId="0" borderId="33" xfId="2" applyFont="1" applyBorder="1" applyAlignment="1">
      <alignment horizontal="left" vertical="center" wrapText="1"/>
    </xf>
    <xf numFmtId="0" fontId="8" fillId="0" borderId="33" xfId="2" applyFont="1" applyBorder="1" applyAlignment="1">
      <alignment horizontal="left" vertical="center"/>
    </xf>
    <xf numFmtId="0" fontId="8" fillId="0" borderId="33" xfId="2" applyFont="1" applyBorder="1" applyAlignment="1">
      <alignment horizontal="center" vertical="center"/>
    </xf>
    <xf numFmtId="0" fontId="8" fillId="0" borderId="33" xfId="5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 wrapText="1"/>
    </xf>
    <xf numFmtId="0" fontId="8" fillId="0" borderId="33" xfId="6" applyFont="1" applyBorder="1" applyAlignment="1">
      <alignment horizontal="center" vertical="center"/>
    </xf>
    <xf numFmtId="0" fontId="20" fillId="0" borderId="34" xfId="2" applyFont="1" applyBorder="1" applyAlignment="1">
      <alignment horizontal="center" vertical="center"/>
    </xf>
    <xf numFmtId="0" fontId="8" fillId="0" borderId="4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/>
    </xf>
    <xf numFmtId="0" fontId="8" fillId="0" borderId="0" xfId="2" applyFont="1" applyAlignment="1">
      <alignment horizontal="left" vertical="center" wrapText="1"/>
    </xf>
    <xf numFmtId="0" fontId="8" fillId="0" borderId="0" xfId="2" quotePrefix="1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wrapText="1"/>
    </xf>
    <xf numFmtId="14" fontId="8" fillId="0" borderId="24" xfId="0" quotePrefix="1" applyNumberFormat="1" applyFont="1" applyBorder="1" applyAlignment="1">
      <alignment horizontal="center" vertical="center"/>
    </xf>
    <xf numFmtId="14" fontId="13" fillId="0" borderId="24" xfId="0" applyNumberFormat="1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4" borderId="2" xfId="2" applyFont="1" applyFill="1" applyBorder="1" applyAlignment="1">
      <alignment horizontal="left" vertical="center" wrapText="1"/>
    </xf>
    <xf numFmtId="0" fontId="8" fillId="0" borderId="5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left" vertical="center"/>
    </xf>
    <xf numFmtId="0" fontId="13" fillId="0" borderId="9" xfId="3" applyFont="1" applyBorder="1" applyAlignment="1">
      <alignment horizontal="left" vertical="center"/>
    </xf>
    <xf numFmtId="164" fontId="8" fillId="0" borderId="0" xfId="2" applyNumberFormat="1" applyFont="1" applyAlignment="1">
      <alignment horizontal="right" vertical="center"/>
    </xf>
    <xf numFmtId="0" fontId="13" fillId="2" borderId="2" xfId="2" applyFont="1" applyFill="1" applyBorder="1" applyAlignment="1">
      <alignment horizontal="left" vertical="center"/>
    </xf>
    <xf numFmtId="164" fontId="13" fillId="2" borderId="2" xfId="2" applyNumberFormat="1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textRotation="90" wrapText="1"/>
    </xf>
    <xf numFmtId="0" fontId="13" fillId="2" borderId="2" xfId="2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center" vertical="center"/>
    </xf>
    <xf numFmtId="0" fontId="8" fillId="0" borderId="2" xfId="2" quotePrefix="1" applyFont="1" applyBorder="1" applyAlignment="1">
      <alignment horizontal="left" vertical="center"/>
    </xf>
    <xf numFmtId="0" fontId="8" fillId="4" borderId="27" xfId="0" applyFont="1" applyFill="1" applyBorder="1" applyAlignment="1">
      <alignment horizontal="left" vertical="center" wrapText="1"/>
    </xf>
    <xf numFmtId="0" fontId="8" fillId="0" borderId="2" xfId="4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164" fontId="8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0" fillId="0" borderId="28" xfId="2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14" fontId="23" fillId="0" borderId="2" xfId="0" applyNumberFormat="1" applyFont="1" applyBorder="1" applyAlignment="1">
      <alignment horizontal="center"/>
    </xf>
    <xf numFmtId="14" fontId="18" fillId="0" borderId="2" xfId="0" applyNumberFormat="1" applyFont="1" applyBorder="1" applyAlignment="1">
      <alignment horizontal="center"/>
    </xf>
    <xf numFmtId="0" fontId="8" fillId="0" borderId="2" xfId="2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14" fontId="18" fillId="0" borderId="2" xfId="0" quotePrefix="1" applyNumberFormat="1" applyFont="1" applyBorder="1" applyAlignment="1">
      <alignment horizontal="center" vertical="center"/>
    </xf>
    <xf numFmtId="14" fontId="23" fillId="0" borderId="2" xfId="0" applyNumberFormat="1" applyFont="1" applyBorder="1" applyAlignment="1">
      <alignment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21" xfId="0" applyFont="1" applyBorder="1" applyAlignment="1">
      <alignment horizontal="center"/>
    </xf>
    <xf numFmtId="14" fontId="18" fillId="0" borderId="21" xfId="0" applyNumberFormat="1" applyFont="1" applyBorder="1" applyAlignment="1">
      <alignment horizontal="center"/>
    </xf>
    <xf numFmtId="0" fontId="18" fillId="0" borderId="21" xfId="0" applyFont="1" applyBorder="1" applyAlignment="1">
      <alignment horizontal="center" vertical="center"/>
    </xf>
    <xf numFmtId="0" fontId="20" fillId="0" borderId="21" xfId="2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14" fontId="20" fillId="0" borderId="0" xfId="0" applyNumberFormat="1" applyFont="1" applyAlignment="1">
      <alignment horizontal="center" vertical="center"/>
    </xf>
    <xf numFmtId="14" fontId="29" fillId="2" borderId="1" xfId="2" applyNumberFormat="1" applyFont="1" applyFill="1" applyBorder="1" applyAlignment="1">
      <alignment horizontal="center" vertical="center" wrapText="1"/>
    </xf>
    <xf numFmtId="164" fontId="20" fillId="0" borderId="2" xfId="4" quotePrefix="1" applyNumberFormat="1" applyFont="1" applyBorder="1" applyAlignment="1">
      <alignment horizontal="right" vertical="center"/>
    </xf>
    <xf numFmtId="14" fontId="20" fillId="0" borderId="2" xfId="2" quotePrefix="1" applyNumberFormat="1" applyFont="1" applyBorder="1" applyAlignment="1">
      <alignment horizontal="center" vertical="center"/>
    </xf>
    <xf numFmtId="164" fontId="20" fillId="0" borderId="2" xfId="2" quotePrefix="1" applyNumberFormat="1" applyFont="1" applyBorder="1" applyAlignment="1">
      <alignment horizontal="right" vertical="center"/>
    </xf>
    <xf numFmtId="14" fontId="20" fillId="0" borderId="2" xfId="0" quotePrefix="1" applyNumberFormat="1" applyFont="1" applyBorder="1" applyAlignment="1">
      <alignment horizontal="center" vertical="center"/>
    </xf>
    <xf numFmtId="164" fontId="20" fillId="0" borderId="2" xfId="2" quotePrefix="1" applyNumberFormat="1" applyFont="1" applyBorder="1" applyAlignment="1">
      <alignment horizontal="center" vertical="center"/>
    </xf>
    <xf numFmtId="14" fontId="20" fillId="0" borderId="27" xfId="2" quotePrefix="1" applyNumberFormat="1" applyFont="1" applyBorder="1" applyAlignment="1">
      <alignment horizontal="center" vertical="center"/>
    </xf>
    <xf numFmtId="14" fontId="20" fillId="0" borderId="2" xfId="5" quotePrefix="1" applyNumberFormat="1" applyFont="1" applyBorder="1" applyAlignment="1">
      <alignment horizontal="center" vertical="center"/>
    </xf>
    <xf numFmtId="14" fontId="20" fillId="0" borderId="21" xfId="2" quotePrefix="1" applyNumberFormat="1" applyFont="1" applyBorder="1" applyAlignment="1">
      <alignment horizontal="center" vertical="center"/>
    </xf>
    <xf numFmtId="14" fontId="27" fillId="0" borderId="0" xfId="0" applyNumberFormat="1" applyFont="1" applyAlignment="1">
      <alignment horizontal="center" vertical="center"/>
    </xf>
    <xf numFmtId="164" fontId="20" fillId="0" borderId="2" xfId="5" quotePrefix="1" applyNumberFormat="1" applyFont="1" applyBorder="1" applyAlignment="1">
      <alignment horizontal="center" vertical="center"/>
    </xf>
    <xf numFmtId="164" fontId="20" fillId="0" borderId="0" xfId="0" applyNumberFormat="1" applyFont="1" applyAlignment="1">
      <alignment horizontal="right" vertical="center"/>
    </xf>
    <xf numFmtId="164" fontId="20" fillId="0" borderId="2" xfId="0" quotePrefix="1" applyNumberFormat="1" applyFont="1" applyBorder="1" applyAlignment="1">
      <alignment horizontal="right" vertical="center"/>
    </xf>
    <xf numFmtId="164" fontId="20" fillId="0" borderId="2" xfId="4" quotePrefix="1" applyNumberFormat="1" applyFont="1" applyBorder="1" applyAlignment="1">
      <alignment horizontal="center" vertical="center"/>
    </xf>
    <xf numFmtId="164" fontId="20" fillId="0" borderId="2" xfId="0" quotePrefix="1" applyNumberFormat="1" applyFont="1" applyBorder="1" applyAlignment="1">
      <alignment horizontal="center" vertical="center"/>
    </xf>
    <xf numFmtId="164" fontId="20" fillId="0" borderId="27" xfId="2" quotePrefix="1" applyNumberFormat="1" applyFont="1" applyBorder="1" applyAlignment="1">
      <alignment horizontal="right" vertical="center"/>
    </xf>
    <xf numFmtId="164" fontId="20" fillId="0" borderId="21" xfId="2" quotePrefix="1" applyNumberFormat="1" applyFont="1" applyBorder="1" applyAlignment="1">
      <alignment horizontal="right" vertical="center"/>
    </xf>
    <xf numFmtId="164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0" fillId="0" borderId="2" xfId="2" quotePrefix="1" applyFont="1" applyBorder="1" applyAlignment="1">
      <alignment horizontal="center" vertical="center"/>
    </xf>
    <xf numFmtId="0" fontId="20" fillId="0" borderId="27" xfId="2" quotePrefix="1" applyFont="1" applyBorder="1" applyAlignment="1">
      <alignment horizontal="center" vertical="center"/>
    </xf>
    <xf numFmtId="0" fontId="20" fillId="0" borderId="27" xfId="2" applyFont="1" applyBorder="1" applyAlignment="1">
      <alignment horizontal="center" vertic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20" fillId="0" borderId="0" xfId="0" applyFont="1" applyAlignment="1">
      <alignment horizontal="center" vertical="center"/>
    </xf>
    <xf numFmtId="14" fontId="29" fillId="2" borderId="2" xfId="2" applyNumberFormat="1" applyFont="1" applyFill="1" applyBorder="1" applyAlignment="1">
      <alignment horizontal="center" vertical="center" wrapText="1"/>
    </xf>
    <xf numFmtId="164" fontId="20" fillId="0" borderId="27" xfId="4" quotePrefix="1" applyNumberFormat="1" applyFont="1" applyBorder="1" applyAlignment="1">
      <alignment horizontal="right" vertical="center"/>
    </xf>
    <xf numFmtId="164" fontId="20" fillId="0" borderId="0" xfId="4" applyNumberFormat="1" applyFont="1" applyAlignment="1">
      <alignment horizontal="right" vertical="center"/>
    </xf>
    <xf numFmtId="14" fontId="20" fillId="0" borderId="0" xfId="2" applyNumberFormat="1" applyFont="1" applyAlignment="1">
      <alignment horizontal="center" vertical="center"/>
    </xf>
    <xf numFmtId="14" fontId="20" fillId="0" borderId="27" xfId="5" quotePrefix="1" applyNumberFormat="1" applyFont="1" applyBorder="1" applyAlignment="1">
      <alignment horizontal="center" vertical="center"/>
    </xf>
    <xf numFmtId="14" fontId="20" fillId="0" borderId="0" xfId="5" quotePrefix="1" applyNumberFormat="1" applyFont="1" applyAlignment="1">
      <alignment horizontal="center" vertical="center"/>
    </xf>
    <xf numFmtId="0" fontId="29" fillId="2" borderId="2" xfId="2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top"/>
    </xf>
    <xf numFmtId="164" fontId="20" fillId="0" borderId="24" xfId="4" quotePrefix="1" applyNumberFormat="1" applyFont="1" applyBorder="1" applyAlignment="1">
      <alignment horizontal="right" vertical="center"/>
    </xf>
    <xf numFmtId="164" fontId="20" fillId="0" borderId="27" xfId="0" quotePrefix="1" applyNumberFormat="1" applyFont="1" applyBorder="1" applyAlignment="1">
      <alignment horizontal="right" vertical="center"/>
    </xf>
    <xf numFmtId="14" fontId="20" fillId="0" borderId="24" xfId="2" quotePrefix="1" applyNumberFormat="1" applyFont="1" applyBorder="1" applyAlignment="1">
      <alignment horizontal="center" vertical="center"/>
    </xf>
    <xf numFmtId="14" fontId="20" fillId="0" borderId="27" xfId="0" quotePrefix="1" applyNumberFormat="1" applyFont="1" applyBorder="1" applyAlignment="1">
      <alignment horizontal="center" vertical="center"/>
    </xf>
    <xf numFmtId="14" fontId="20" fillId="0" borderId="24" xfId="5" quotePrefix="1" applyNumberFormat="1" applyFont="1" applyBorder="1" applyAlignment="1">
      <alignment horizontal="center" vertical="center"/>
    </xf>
    <xf numFmtId="0" fontId="20" fillId="0" borderId="2" xfId="6" quotePrefix="1" applyFont="1" applyBorder="1" applyAlignment="1">
      <alignment horizontal="center" vertical="center"/>
    </xf>
    <xf numFmtId="0" fontId="20" fillId="0" borderId="2" xfId="6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20" fillId="0" borderId="24" xfId="2" quotePrefix="1" applyFont="1" applyBorder="1" applyAlignment="1">
      <alignment horizontal="center" vertical="center"/>
    </xf>
    <xf numFmtId="0" fontId="20" fillId="0" borderId="21" xfId="2" quotePrefix="1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8" fillId="0" borderId="18" xfId="3" applyFont="1" applyBorder="1" applyAlignment="1">
      <alignment horizontal="center" vertical="center"/>
    </xf>
    <xf numFmtId="0" fontId="20" fillId="0" borderId="33" xfId="2" quotePrefix="1" applyFont="1" applyBorder="1" applyAlignment="1">
      <alignment horizontal="center" vertical="center"/>
    </xf>
    <xf numFmtId="0" fontId="20" fillId="0" borderId="0" xfId="2" quotePrefix="1" applyFont="1" applyAlignment="1">
      <alignment horizontal="center" vertical="center"/>
    </xf>
    <xf numFmtId="164" fontId="20" fillId="0" borderId="33" xfId="2" quotePrefix="1" applyNumberFormat="1" applyFont="1" applyBorder="1" applyAlignment="1">
      <alignment horizontal="right" vertical="center"/>
    </xf>
    <xf numFmtId="0" fontId="20" fillId="0" borderId="43" xfId="0" quotePrefix="1" applyFont="1" applyFill="1" applyBorder="1" applyAlignment="1">
      <alignment horizontal="center" vertical="center"/>
    </xf>
    <xf numFmtId="14" fontId="20" fillId="0" borderId="0" xfId="2" quotePrefix="1" applyNumberFormat="1" applyFont="1" applyAlignment="1">
      <alignment horizontal="center" vertical="center"/>
    </xf>
    <xf numFmtId="164" fontId="20" fillId="0" borderId="0" xfId="2" quotePrefix="1" applyNumberFormat="1" applyFont="1" applyAlignment="1">
      <alignment horizontal="right" vertical="center"/>
    </xf>
    <xf numFmtId="14" fontId="20" fillId="0" borderId="0" xfId="2" quotePrefix="1" applyNumberFormat="1" applyFont="1" applyBorder="1" applyAlignment="1">
      <alignment horizontal="center" vertical="center"/>
    </xf>
    <xf numFmtId="14" fontId="20" fillId="0" borderId="2" xfId="2" quotePrefix="1" applyNumberFormat="1" applyFont="1" applyBorder="1" applyAlignment="1">
      <alignment horizontal="center" vertical="center" wrapText="1"/>
    </xf>
    <xf numFmtId="164" fontId="20" fillId="0" borderId="0" xfId="2" quotePrefix="1" applyNumberFormat="1" applyFont="1" applyBorder="1" applyAlignment="1">
      <alignment horizontal="right" vertical="center"/>
    </xf>
    <xf numFmtId="164" fontId="20" fillId="0" borderId="27" xfId="2" quotePrefix="1" applyNumberFormat="1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14" fontId="29" fillId="2" borderId="1" xfId="2" applyNumberFormat="1" applyFont="1" applyFill="1" applyBorder="1" applyAlignment="1">
      <alignment horizontal="left" vertical="center" wrapText="1"/>
    </xf>
    <xf numFmtId="14" fontId="20" fillId="0" borderId="2" xfId="2" quotePrefix="1" applyNumberFormat="1" applyFont="1" applyBorder="1" applyAlignment="1">
      <alignment horizontal="left" vertical="center"/>
    </xf>
    <xf numFmtId="164" fontId="20" fillId="0" borderId="2" xfId="0" quotePrefix="1" applyNumberFormat="1" applyFont="1" applyBorder="1" applyAlignment="1">
      <alignment horizontal="left" vertical="center"/>
    </xf>
    <xf numFmtId="14" fontId="20" fillId="0" borderId="2" xfId="0" quotePrefix="1" applyNumberFormat="1" applyFont="1" applyBorder="1" applyAlignment="1">
      <alignment horizontal="left" vertical="center"/>
    </xf>
    <xf numFmtId="14" fontId="20" fillId="0" borderId="27" xfId="2" quotePrefix="1" applyNumberFormat="1" applyFont="1" applyBorder="1" applyAlignment="1">
      <alignment horizontal="left" vertical="center"/>
    </xf>
    <xf numFmtId="0" fontId="20" fillId="0" borderId="0" xfId="0" applyFont="1" applyAlignment="1">
      <alignment horizontal="left"/>
    </xf>
    <xf numFmtId="14" fontId="20" fillId="0" borderId="0" xfId="0" applyNumberFormat="1" applyFont="1" applyAlignment="1">
      <alignment horizontal="left" vertical="center"/>
    </xf>
    <xf numFmtId="0" fontId="20" fillId="0" borderId="2" xfId="0" applyFont="1" applyBorder="1" applyAlignment="1">
      <alignment horizontal="left" vertical="center"/>
    </xf>
    <xf numFmtId="0" fontId="20" fillId="0" borderId="2" xfId="4" applyFont="1" applyBorder="1" applyAlignment="1">
      <alignment horizontal="left" vertical="center"/>
    </xf>
    <xf numFmtId="0" fontId="20" fillId="0" borderId="2" xfId="2" applyFont="1" applyBorder="1" applyAlignment="1">
      <alignment horizontal="left" vertical="center"/>
    </xf>
    <xf numFmtId="0" fontId="20" fillId="0" borderId="27" xfId="2" applyFont="1" applyBorder="1" applyAlignment="1">
      <alignment horizontal="left" vertical="center"/>
    </xf>
    <xf numFmtId="0" fontId="29" fillId="0" borderId="2" xfId="0" applyFont="1" applyBorder="1" applyAlignment="1">
      <alignment horizontal="center"/>
    </xf>
    <xf numFmtId="0" fontId="20" fillId="0" borderId="2" xfId="0" quotePrefix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4" borderId="2" xfId="0" applyFont="1" applyFill="1" applyBorder="1" applyAlignment="1">
      <alignment horizontal="left" vertical="center" wrapText="1"/>
    </xf>
    <xf numFmtId="0" fontId="18" fillId="0" borderId="2" xfId="2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0" fontId="18" fillId="0" borderId="2" xfId="5" applyFont="1" applyFill="1" applyBorder="1" applyAlignment="1">
      <alignment horizontal="center" vertical="center"/>
    </xf>
    <xf numFmtId="0" fontId="18" fillId="0" borderId="2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8" fillId="0" borderId="2" xfId="0" applyNumberFormat="1" applyFont="1" applyBorder="1" applyAlignment="1">
      <alignment horizontal="center" vertical="center"/>
    </xf>
    <xf numFmtId="14" fontId="18" fillId="4" borderId="2" xfId="2" quotePrefix="1" applyNumberFormat="1" applyFont="1" applyFill="1" applyBorder="1" applyAlignment="1">
      <alignment horizontal="center" vertical="center"/>
    </xf>
    <xf numFmtId="14" fontId="18" fillId="4" borderId="2" xfId="0" applyNumberFormat="1" applyFont="1" applyFill="1" applyBorder="1" applyAlignment="1">
      <alignment horizontal="center" vertical="center"/>
    </xf>
    <xf numFmtId="165" fontId="30" fillId="4" borderId="2" xfId="2" quotePrefix="1" applyNumberFormat="1" applyFont="1" applyFill="1" applyBorder="1" applyAlignment="1">
      <alignment horizontal="center" vertical="center"/>
    </xf>
    <xf numFmtId="164" fontId="18" fillId="0" borderId="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20" fillId="0" borderId="2" xfId="2" quotePrefix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/>
    </xf>
    <xf numFmtId="0" fontId="8" fillId="4" borderId="27" xfId="2" applyFont="1" applyFill="1" applyBorder="1" applyAlignment="1">
      <alignment horizontal="left" vertical="center"/>
    </xf>
    <xf numFmtId="0" fontId="18" fillId="4" borderId="27" xfId="2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8" fillId="4" borderId="2" xfId="2" applyFont="1" applyFill="1" applyBorder="1" applyAlignment="1">
      <alignment horizontal="left" vertical="center"/>
    </xf>
    <xf numFmtId="0" fontId="8" fillId="4" borderId="24" xfId="2" applyFont="1" applyFill="1" applyBorder="1" applyAlignment="1">
      <alignment horizontal="left" vertical="center"/>
    </xf>
    <xf numFmtId="0" fontId="18" fillId="4" borderId="27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/>
    </xf>
    <xf numFmtId="0" fontId="8" fillId="4" borderId="0" xfId="2" applyFont="1" applyFill="1" applyAlignment="1">
      <alignment horizontal="left" vertical="center"/>
    </xf>
    <xf numFmtId="0" fontId="0" fillId="4" borderId="0" xfId="0" applyFont="1" applyFill="1"/>
    <xf numFmtId="0" fontId="18" fillId="4" borderId="0" xfId="0" applyFont="1" applyFill="1" applyAlignment="1">
      <alignment horizontal="center"/>
    </xf>
    <xf numFmtId="0" fontId="18" fillId="4" borderId="0" xfId="0" applyFont="1" applyFill="1"/>
    <xf numFmtId="0" fontId="19" fillId="4" borderId="0" xfId="0" applyFont="1" applyFill="1"/>
    <xf numFmtId="0" fontId="6" fillId="0" borderId="2" xfId="2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29" fillId="0" borderId="2" xfId="5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7" xfId="2" quotePrefix="1" applyFont="1" applyBorder="1" applyAlignment="1">
      <alignment horizontal="center" vertical="center"/>
    </xf>
    <xf numFmtId="0" fontId="8" fillId="0" borderId="38" xfId="2" applyFont="1" applyBorder="1" applyAlignment="1">
      <alignment horizontal="left" vertical="center"/>
    </xf>
    <xf numFmtId="0" fontId="8" fillId="0" borderId="26" xfId="3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0" xfId="0" applyNumberFormat="1" applyFont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9" xfId="2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9" xfId="2" quotePrefix="1" applyFont="1" applyBorder="1" applyAlignment="1">
      <alignment horizontal="center" vertical="center"/>
    </xf>
    <xf numFmtId="0" fontId="20" fillId="0" borderId="9" xfId="2" applyFont="1" applyBorder="1" applyAlignment="1">
      <alignment horizontal="center" vertical="center"/>
    </xf>
    <xf numFmtId="0" fontId="8" fillId="0" borderId="50" xfId="2" applyFont="1" applyBorder="1" applyAlignment="1">
      <alignment horizontal="left" vertical="center" wrapText="1"/>
    </xf>
    <xf numFmtId="0" fontId="8" fillId="0" borderId="50" xfId="2" applyFont="1" applyBorder="1" applyAlignment="1">
      <alignment horizontal="left" vertical="center"/>
    </xf>
    <xf numFmtId="164" fontId="8" fillId="0" borderId="50" xfId="2" applyNumberFormat="1" applyFont="1" applyBorder="1" applyAlignment="1">
      <alignment horizontal="right" vertical="center"/>
    </xf>
    <xf numFmtId="0" fontId="8" fillId="0" borderId="50" xfId="2" applyFont="1" applyBorder="1" applyAlignment="1">
      <alignment horizontal="center" vertical="center"/>
    </xf>
    <xf numFmtId="0" fontId="8" fillId="0" borderId="50" xfId="2" applyFont="1" applyBorder="1" applyAlignment="1">
      <alignment horizontal="center" vertical="center" wrapText="1"/>
    </xf>
    <xf numFmtId="0" fontId="8" fillId="0" borderId="50" xfId="6" applyFont="1" applyBorder="1" applyAlignment="1">
      <alignment horizontal="center" vertical="center"/>
    </xf>
    <xf numFmtId="0" fontId="20" fillId="0" borderId="50" xfId="2" applyFont="1" applyBorder="1" applyAlignment="1">
      <alignment horizontal="center" vertical="center"/>
    </xf>
    <xf numFmtId="0" fontId="20" fillId="0" borderId="50" xfId="2" quotePrefix="1" applyFont="1" applyBorder="1" applyAlignment="1">
      <alignment horizontal="center" vertical="center"/>
    </xf>
    <xf numFmtId="0" fontId="20" fillId="0" borderId="51" xfId="2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48" xfId="2" applyFont="1" applyBorder="1" applyAlignment="1">
      <alignment horizontal="left" vertical="center"/>
    </xf>
    <xf numFmtId="0" fontId="8" fillId="0" borderId="42" xfId="2" applyFont="1" applyBorder="1" applyAlignment="1">
      <alignment horizontal="left" vertical="center"/>
    </xf>
    <xf numFmtId="0" fontId="8" fillId="0" borderId="52" xfId="2" applyFont="1" applyBorder="1" applyAlignment="1">
      <alignment horizontal="left" vertical="center"/>
    </xf>
    <xf numFmtId="0" fontId="8" fillId="0" borderId="0" xfId="0" applyFont="1" applyBorder="1"/>
    <xf numFmtId="0" fontId="20" fillId="0" borderId="0" xfId="0" applyFont="1" applyBorder="1"/>
    <xf numFmtId="0" fontId="8" fillId="0" borderId="21" xfId="4" applyFont="1" applyBorder="1" applyAlignment="1">
      <alignment horizontal="left" vertical="center" wrapText="1"/>
    </xf>
    <xf numFmtId="0" fontId="8" fillId="0" borderId="21" xfId="4" applyFont="1" applyBorder="1" applyAlignment="1">
      <alignment horizontal="left" vertical="center"/>
    </xf>
    <xf numFmtId="164" fontId="8" fillId="0" borderId="21" xfId="4" applyNumberFormat="1" applyFont="1" applyBorder="1" applyAlignment="1">
      <alignment horizontal="right" vertical="center"/>
    </xf>
    <xf numFmtId="164" fontId="20" fillId="0" borderId="21" xfId="4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27" xfId="0" applyFont="1" applyFill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/>
    </xf>
    <xf numFmtId="0" fontId="18" fillId="0" borderId="27" xfId="0" applyFont="1" applyBorder="1" applyAlignment="1">
      <alignment horizontal="center"/>
    </xf>
    <xf numFmtId="14" fontId="18" fillId="0" borderId="27" xfId="0" applyNumberFormat="1" applyFont="1" applyBorder="1" applyAlignment="1">
      <alignment horizontal="center"/>
    </xf>
    <xf numFmtId="0" fontId="18" fillId="0" borderId="2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3" fillId="0" borderId="0" xfId="0" applyFont="1" applyFill="1"/>
    <xf numFmtId="0" fontId="23" fillId="4" borderId="0" xfId="0" applyFont="1" applyFill="1" applyAlignment="1">
      <alignment horizontal="center"/>
    </xf>
    <xf numFmtId="0" fontId="23" fillId="4" borderId="0" xfId="0" applyFont="1" applyFill="1" applyAlignment="1">
      <alignment horizontal="left" vertical="center"/>
    </xf>
    <xf numFmtId="164" fontId="23" fillId="4" borderId="0" xfId="0" applyNumberFormat="1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14" fontId="23" fillId="4" borderId="0" xfId="0" applyNumberFormat="1" applyFont="1" applyFill="1" applyAlignment="1">
      <alignment horizontal="center" vertical="center"/>
    </xf>
    <xf numFmtId="14" fontId="33" fillId="4" borderId="0" xfId="0" applyNumberFormat="1" applyFont="1" applyFill="1" applyAlignment="1">
      <alignment horizontal="center" vertical="center"/>
    </xf>
    <xf numFmtId="0" fontId="23" fillId="4" borderId="0" xfId="0" applyFont="1" applyFill="1" applyAlignment="1">
      <alignment horizontal="center" vertical="top"/>
    </xf>
    <xf numFmtId="0" fontId="23" fillId="4" borderId="0" xfId="0" applyFont="1" applyFill="1" applyAlignment="1">
      <alignment horizontal="left" vertical="top"/>
    </xf>
    <xf numFmtId="0" fontId="23" fillId="0" borderId="0" xfId="0" applyFont="1"/>
    <xf numFmtId="0" fontId="32" fillId="4" borderId="2" xfId="5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/>
    </xf>
    <xf numFmtId="0" fontId="23" fillId="4" borderId="2" xfId="2" quotePrefix="1" applyFont="1" applyFill="1" applyBorder="1" applyAlignment="1">
      <alignment horizontal="center" vertical="center"/>
    </xf>
    <xf numFmtId="0" fontId="23" fillId="0" borderId="2" xfId="2" applyFont="1" applyFill="1" applyBorder="1" applyAlignment="1">
      <alignment horizontal="center" vertical="center"/>
    </xf>
    <xf numFmtId="0" fontId="32" fillId="4" borderId="2" xfId="4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left" vertical="center"/>
    </xf>
    <xf numFmtId="0" fontId="23" fillId="4" borderId="2" xfId="0" applyFont="1" applyFill="1" applyBorder="1"/>
    <xf numFmtId="0" fontId="23" fillId="4" borderId="2" xfId="0" applyFont="1" applyFill="1" applyBorder="1" applyAlignment="1">
      <alignment horizontal="center" vertical="center"/>
    </xf>
    <xf numFmtId="0" fontId="23" fillId="0" borderId="2" xfId="0" applyFont="1" applyBorder="1"/>
    <xf numFmtId="0" fontId="23" fillId="0" borderId="0" xfId="0" applyFont="1" applyAlignment="1">
      <alignment horizontal="left" vertical="top"/>
    </xf>
    <xf numFmtId="0" fontId="23" fillId="4" borderId="0" xfId="0" applyFont="1" applyFill="1"/>
    <xf numFmtId="14" fontId="23" fillId="4" borderId="2" xfId="0" applyNumberFormat="1" applyFont="1" applyFill="1" applyBorder="1" applyAlignment="1">
      <alignment horizontal="left" vertical="center"/>
    </xf>
    <xf numFmtId="14" fontId="23" fillId="4" borderId="2" xfId="0" applyNumberFormat="1" applyFont="1" applyFill="1" applyBorder="1" applyAlignment="1">
      <alignment horizontal="center" vertical="top"/>
    </xf>
    <xf numFmtId="14" fontId="23" fillId="4" borderId="2" xfId="2" quotePrefix="1" applyNumberFormat="1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vertical="center"/>
    </xf>
    <xf numFmtId="0" fontId="23" fillId="4" borderId="2" xfId="0" applyFont="1" applyFill="1" applyBorder="1" applyAlignment="1">
      <alignment horizontal="left" vertical="top"/>
    </xf>
    <xf numFmtId="164" fontId="23" fillId="4" borderId="2" xfId="0" applyNumberFormat="1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top"/>
    </xf>
    <xf numFmtId="164" fontId="23" fillId="4" borderId="2" xfId="0" quotePrefix="1" applyNumberFormat="1" applyFont="1" applyFill="1" applyBorder="1" applyAlignment="1">
      <alignment horizontal="center" vertical="center"/>
    </xf>
    <xf numFmtId="0" fontId="34" fillId="4" borderId="2" xfId="0" applyFont="1" applyFill="1" applyBorder="1" applyAlignment="1">
      <alignment vertical="center"/>
    </xf>
    <xf numFmtId="14" fontId="23" fillId="4" borderId="2" xfId="0" applyNumberFormat="1" applyFont="1" applyFill="1" applyBorder="1"/>
    <xf numFmtId="0" fontId="23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/>
    </xf>
    <xf numFmtId="0" fontId="23" fillId="0" borderId="2" xfId="2" quotePrefix="1" applyFont="1" applyFill="1" applyBorder="1" applyAlignment="1">
      <alignment horizontal="center" vertical="center"/>
    </xf>
    <xf numFmtId="0" fontId="0" fillId="0" borderId="2" xfId="0" applyBorder="1"/>
    <xf numFmtId="0" fontId="23" fillId="0" borderId="2" xfId="0" applyFont="1" applyBorder="1" applyAlignment="1">
      <alignment horizontal="left" vertical="center"/>
    </xf>
    <xf numFmtId="0" fontId="23" fillId="0" borderId="2" xfId="0" applyFont="1" applyFill="1" applyBorder="1"/>
    <xf numFmtId="14" fontId="23" fillId="0" borderId="2" xfId="0" applyNumberFormat="1" applyFont="1" applyFill="1" applyBorder="1" applyAlignment="1">
      <alignment horizontal="left" vertical="center"/>
    </xf>
    <xf numFmtId="14" fontId="23" fillId="0" borderId="2" xfId="0" applyNumberFormat="1" applyFont="1" applyBorder="1" applyAlignment="1">
      <alignment horizontal="center" vertical="top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/>
    </xf>
    <xf numFmtId="14" fontId="23" fillId="0" borderId="2" xfId="2" quotePrefix="1" applyNumberFormat="1" applyFont="1" applyFill="1" applyBorder="1" applyAlignment="1">
      <alignment horizontal="center" vertical="center"/>
    </xf>
    <xf numFmtId="0" fontId="23" fillId="0" borderId="2" xfId="2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horizontal="left" vertical="top"/>
    </xf>
    <xf numFmtId="14" fontId="23" fillId="0" borderId="2" xfId="0" applyNumberFormat="1" applyFont="1" applyBorder="1" applyAlignment="1">
      <alignment horizontal="left" vertical="top"/>
    </xf>
    <xf numFmtId="0" fontId="33" fillId="4" borderId="0" xfId="0" applyFont="1" applyFill="1"/>
    <xf numFmtId="0" fontId="23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20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center"/>
    </xf>
    <xf numFmtId="0" fontId="29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0" fillId="0" borderId="2" xfId="2" applyNumberFormat="1" applyFont="1" applyBorder="1" applyAlignment="1">
      <alignment horizontal="right" vertical="center"/>
    </xf>
    <xf numFmtId="14" fontId="29" fillId="0" borderId="2" xfId="2" applyNumberFormat="1" applyFont="1" applyBorder="1" applyAlignment="1">
      <alignment horizontal="center" vertical="center"/>
    </xf>
    <xf numFmtId="0" fontId="20" fillId="0" borderId="27" xfId="5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1" fillId="0" borderId="2" xfId="0" applyFont="1" applyBorder="1"/>
    <xf numFmtId="0" fontId="21" fillId="0" borderId="2" xfId="0" applyFont="1" applyBorder="1" applyAlignment="1">
      <alignment horizontal="center" vertical="center"/>
    </xf>
    <xf numFmtId="0" fontId="33" fillId="4" borderId="0" xfId="0" applyNumberFormat="1" applyFont="1" applyFill="1" applyAlignment="1">
      <alignment horizontal="center" vertical="center"/>
    </xf>
    <xf numFmtId="0" fontId="23" fillId="4" borderId="0" xfId="0" applyNumberFormat="1" applyFont="1" applyFill="1" applyAlignment="1">
      <alignment horizontal="center" vertical="center"/>
    </xf>
    <xf numFmtId="0" fontId="8" fillId="0" borderId="2" xfId="2" quotePrefix="1" applyFont="1" applyBorder="1" applyAlignment="1">
      <alignment horizontal="center" vertical="center" wrapText="1"/>
    </xf>
    <xf numFmtId="0" fontId="8" fillId="4" borderId="2" xfId="2" applyFont="1" applyFill="1" applyBorder="1" applyAlignment="1">
      <alignment horizontal="center" vertical="center"/>
    </xf>
    <xf numFmtId="0" fontId="8" fillId="4" borderId="24" xfId="2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7" xfId="2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/>
    </xf>
    <xf numFmtId="0" fontId="18" fillId="4" borderId="27" xfId="2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left" vertical="center"/>
    </xf>
    <xf numFmtId="0" fontId="8" fillId="4" borderId="0" xfId="0" applyFont="1" applyFill="1"/>
    <xf numFmtId="0" fontId="8" fillId="4" borderId="0" xfId="2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20" fillId="0" borderId="27" xfId="2" applyNumberFormat="1" applyFont="1" applyBorder="1" applyAlignment="1">
      <alignment horizontal="center" vertical="center"/>
    </xf>
    <xf numFmtId="14" fontId="36" fillId="4" borderId="2" xfId="4" applyNumberFormat="1" applyFont="1" applyFill="1" applyBorder="1" applyAlignment="1">
      <alignment horizontal="center" vertical="center"/>
    </xf>
    <xf numFmtId="165" fontId="36" fillId="4" borderId="2" xfId="4" quotePrefix="1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30" fillId="4" borderId="2" xfId="2" applyFont="1" applyFill="1" applyBorder="1" applyAlignment="1">
      <alignment horizontal="center" vertical="center"/>
    </xf>
    <xf numFmtId="165" fontId="30" fillId="4" borderId="2" xfId="4" quotePrefix="1" applyNumberFormat="1" applyFont="1" applyFill="1" applyBorder="1" applyAlignment="1">
      <alignment horizontal="center" vertical="center"/>
    </xf>
    <xf numFmtId="0" fontId="18" fillId="4" borderId="2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1" xfId="2" applyFont="1" applyFill="1" applyBorder="1" applyAlignment="1">
      <alignment horizontal="center" vertical="center"/>
    </xf>
    <xf numFmtId="0" fontId="8" fillId="0" borderId="48" xfId="2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14" fontId="30" fillId="4" borderId="2" xfId="2" quotePrefix="1" applyNumberFormat="1" applyFont="1" applyFill="1" applyBorder="1" applyAlignment="1">
      <alignment horizontal="center" vertical="center"/>
    </xf>
    <xf numFmtId="164" fontId="30" fillId="4" borderId="2" xfId="2" quotePrefix="1" applyNumberFormat="1" applyFont="1" applyFill="1" applyBorder="1" applyAlignment="1">
      <alignment horizontal="center" vertical="center"/>
    </xf>
    <xf numFmtId="0" fontId="18" fillId="4" borderId="2" xfId="2" applyFont="1" applyFill="1" applyBorder="1" applyAlignment="1">
      <alignment horizontal="left" vertical="center" wrapText="1"/>
    </xf>
    <xf numFmtId="0" fontId="18" fillId="4" borderId="2" xfId="2" applyFont="1" applyFill="1" applyBorder="1" applyAlignment="1">
      <alignment horizontal="center" vertical="center" wrapText="1"/>
    </xf>
    <xf numFmtId="14" fontId="18" fillId="4" borderId="2" xfId="2" applyNumberFormat="1" applyFont="1" applyFill="1" applyBorder="1" applyAlignment="1">
      <alignment horizontal="center" vertical="center"/>
    </xf>
    <xf numFmtId="165" fontId="18" fillId="4" borderId="2" xfId="2" quotePrefix="1" applyNumberFormat="1" applyFont="1" applyFill="1" applyBorder="1" applyAlignment="1">
      <alignment horizontal="center" vertical="center"/>
    </xf>
    <xf numFmtId="0" fontId="18" fillId="4" borderId="2" xfId="2" applyFont="1" applyFill="1" applyBorder="1" applyAlignment="1">
      <alignment horizontal="center" vertical="center"/>
    </xf>
    <xf numFmtId="0" fontId="18" fillId="4" borderId="2" xfId="6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2" xfId="4" applyFont="1" applyFill="1" applyBorder="1" applyAlignment="1">
      <alignment horizontal="center" vertical="center" wrapText="1"/>
    </xf>
    <xf numFmtId="14" fontId="8" fillId="4" borderId="2" xfId="2" quotePrefix="1" applyNumberFormat="1" applyFont="1" applyFill="1" applyBorder="1" applyAlignment="1">
      <alignment horizontal="center" vertical="center"/>
    </xf>
    <xf numFmtId="14" fontId="20" fillId="4" borderId="2" xfId="5" quotePrefix="1" applyNumberFormat="1" applyFont="1" applyFill="1" applyBorder="1" applyAlignment="1">
      <alignment horizontal="center" vertical="center"/>
    </xf>
    <xf numFmtId="164" fontId="30" fillId="4" borderId="2" xfId="5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2" borderId="21" xfId="2" applyFont="1" applyFill="1" applyBorder="1" applyAlignment="1">
      <alignment horizontal="center" vertical="center" textRotation="90" wrapText="1"/>
    </xf>
    <xf numFmtId="0" fontId="20" fillId="0" borderId="16" xfId="0" quotePrefix="1" applyFont="1" applyBorder="1" applyAlignment="1">
      <alignment horizontal="left" vertical="center"/>
    </xf>
    <xf numFmtId="0" fontId="13" fillId="4" borderId="0" xfId="2" applyFont="1" applyFill="1" applyBorder="1" applyAlignment="1">
      <alignment horizontal="center" vertical="center" wrapText="1"/>
    </xf>
    <xf numFmtId="0" fontId="13" fillId="2" borderId="21" xfId="2" applyFont="1" applyFill="1" applyBorder="1" applyAlignment="1">
      <alignment horizontal="left" vertical="center" wrapText="1"/>
    </xf>
    <xf numFmtId="14" fontId="23" fillId="4" borderId="2" xfId="0" applyNumberFormat="1" applyFont="1" applyFill="1" applyBorder="1" applyAlignment="1">
      <alignment horizontal="center" vertical="center"/>
    </xf>
    <xf numFmtId="0" fontId="23" fillId="4" borderId="2" xfId="5" applyFont="1" applyFill="1" applyBorder="1" applyAlignment="1">
      <alignment horizontal="center" vertical="center"/>
    </xf>
    <xf numFmtId="164" fontId="23" fillId="4" borderId="2" xfId="5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23" fillId="4" borderId="2" xfId="0" applyFont="1" applyFill="1" applyBorder="1" applyAlignment="1">
      <alignment vertical="center" wrapText="1"/>
    </xf>
    <xf numFmtId="165" fontId="23" fillId="4" borderId="2" xfId="0" quotePrefix="1" applyNumberFormat="1" applyFont="1" applyFill="1" applyBorder="1" applyAlignment="1">
      <alignment horizontal="center" vertical="center"/>
    </xf>
    <xf numFmtId="14" fontId="23" fillId="4" borderId="2" xfId="2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0" fillId="4" borderId="2" xfId="4" applyFont="1" applyFill="1" applyBorder="1" applyAlignment="1">
      <alignment horizontal="center" vertical="center" wrapText="1"/>
    </xf>
    <xf numFmtId="0" fontId="18" fillId="4" borderId="2" xfId="4" applyFont="1" applyFill="1" applyBorder="1" applyAlignment="1">
      <alignment horizontal="left" vertical="center" wrapText="1"/>
    </xf>
    <xf numFmtId="0" fontId="30" fillId="4" borderId="2" xfId="4" applyFont="1" applyFill="1" applyBorder="1" applyAlignment="1">
      <alignment horizontal="center" vertical="center"/>
    </xf>
    <xf numFmtId="0" fontId="30" fillId="4" borderId="2" xfId="2" applyFont="1" applyFill="1" applyBorder="1" applyAlignment="1">
      <alignment horizontal="center" vertical="center" wrapText="1"/>
    </xf>
    <xf numFmtId="0" fontId="30" fillId="4" borderId="2" xfId="2" applyFont="1" applyFill="1" applyBorder="1" applyAlignment="1">
      <alignment horizontal="left" vertical="center" wrapText="1"/>
    </xf>
    <xf numFmtId="14" fontId="37" fillId="4" borderId="0" xfId="0" applyNumberFormat="1" applyFont="1" applyFill="1" applyAlignment="1">
      <alignment horizontal="center" vertical="center"/>
    </xf>
    <xf numFmtId="0" fontId="13" fillId="0" borderId="27" xfId="2" applyFont="1" applyBorder="1" applyAlignment="1">
      <alignment horizontal="center" vertical="center"/>
    </xf>
    <xf numFmtId="0" fontId="13" fillId="0" borderId="21" xfId="2" applyFont="1" applyBorder="1" applyAlignment="1">
      <alignment horizontal="center" vertical="center"/>
    </xf>
    <xf numFmtId="14" fontId="20" fillId="0" borderId="21" xfId="2" quotePrefix="1" applyNumberFormat="1" applyFont="1" applyBorder="1" applyAlignment="1">
      <alignment horizontal="left" vertical="center"/>
    </xf>
    <xf numFmtId="0" fontId="8" fillId="0" borderId="0" xfId="0" quotePrefix="1" applyFont="1"/>
    <xf numFmtId="0" fontId="38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3" fillId="4" borderId="11" xfId="2" applyFont="1" applyFill="1" applyBorder="1" applyAlignment="1">
      <alignment horizontal="center" vertical="center" wrapText="1"/>
    </xf>
    <xf numFmtId="0" fontId="20" fillId="0" borderId="2" xfId="4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16" xfId="2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8" fillId="0" borderId="23" xfId="3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17" xfId="0" applyFont="1" applyBorder="1" applyAlignment="1">
      <alignment wrapText="1"/>
    </xf>
    <xf numFmtId="0" fontId="17" fillId="2" borderId="1" xfId="2" applyFont="1" applyFill="1" applyBorder="1" applyAlignment="1">
      <alignment horizontal="center" vertical="center"/>
    </xf>
    <xf numFmtId="14" fontId="17" fillId="2" borderId="1" xfId="2" applyNumberFormat="1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 textRotation="90" wrapText="1"/>
    </xf>
    <xf numFmtId="0" fontId="17" fillId="2" borderId="1" xfId="2" applyFont="1" applyFill="1" applyBorder="1" applyAlignment="1">
      <alignment horizontal="left"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15" fillId="0" borderId="2" xfId="4" applyFont="1" applyBorder="1" applyAlignment="1">
      <alignment horizontal="left" vertical="center" wrapText="1"/>
    </xf>
    <xf numFmtId="0" fontId="15" fillId="0" borderId="2" xfId="4" applyFont="1" applyBorder="1" applyAlignment="1">
      <alignment horizontal="left" vertical="center"/>
    </xf>
    <xf numFmtId="0" fontId="15" fillId="0" borderId="2" xfId="2" applyFont="1" applyBorder="1" applyAlignment="1">
      <alignment horizontal="center" vertical="center"/>
    </xf>
    <xf numFmtId="164" fontId="15" fillId="0" borderId="2" xfId="4" quotePrefix="1" applyNumberFormat="1" applyFont="1" applyBorder="1" applyAlignment="1">
      <alignment horizontal="center" vertical="center"/>
    </xf>
    <xf numFmtId="0" fontId="15" fillId="0" borderId="24" xfId="2" applyFont="1" applyBorder="1" applyAlignment="1">
      <alignment horizontal="center" vertical="center" wrapText="1"/>
    </xf>
    <xf numFmtId="0" fontId="15" fillId="0" borderId="16" xfId="0" quotePrefix="1" applyFont="1" applyBorder="1" applyAlignment="1">
      <alignment horizontal="left" vertical="center" wrapText="1"/>
    </xf>
    <xf numFmtId="0" fontId="15" fillId="4" borderId="2" xfId="2" applyFont="1" applyFill="1" applyBorder="1" applyAlignment="1">
      <alignment horizontal="center" vertical="center"/>
    </xf>
    <xf numFmtId="0" fontId="15" fillId="4" borderId="2" xfId="2" applyFont="1" applyFill="1" applyBorder="1" applyAlignment="1">
      <alignment horizontal="left" vertical="center"/>
    </xf>
    <xf numFmtId="0" fontId="17" fillId="0" borderId="18" xfId="3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 wrapText="1"/>
    </xf>
    <xf numFmtId="0" fontId="15" fillId="0" borderId="2" xfId="6" applyFont="1" applyBorder="1" applyAlignment="1">
      <alignment horizontal="center" vertical="center"/>
    </xf>
    <xf numFmtId="0" fontId="17" fillId="0" borderId="23" xfId="3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24" xfId="4" applyFont="1" applyBorder="1" applyAlignment="1">
      <alignment horizontal="left" vertical="center" wrapText="1"/>
    </xf>
    <xf numFmtId="0" fontId="15" fillId="0" borderId="24" xfId="4" applyFont="1" applyBorder="1" applyAlignment="1">
      <alignment horizontal="left" vertical="center"/>
    </xf>
    <xf numFmtId="0" fontId="15" fillId="0" borderId="24" xfId="2" applyFont="1" applyBorder="1" applyAlignment="1">
      <alignment horizontal="center" vertical="center"/>
    </xf>
    <xf numFmtId="0" fontId="15" fillId="0" borderId="2" xfId="6" quotePrefix="1" applyFont="1" applyBorder="1" applyAlignment="1">
      <alignment horizontal="center" vertical="center"/>
    </xf>
    <xf numFmtId="0" fontId="15" fillId="0" borderId="24" xfId="2" applyFont="1" applyBorder="1" applyAlignment="1">
      <alignment horizontal="left" vertical="center"/>
    </xf>
    <xf numFmtId="0" fontId="15" fillId="0" borderId="25" xfId="2" applyFont="1" applyBorder="1" applyAlignment="1">
      <alignment horizontal="left" vertical="center" wrapText="1"/>
    </xf>
    <xf numFmtId="0" fontId="15" fillId="0" borderId="24" xfId="0" quotePrefix="1" applyFont="1" applyBorder="1" applyAlignment="1">
      <alignment horizontal="left" vertical="center" wrapText="1"/>
    </xf>
    <xf numFmtId="0" fontId="15" fillId="0" borderId="25" xfId="0" applyFont="1" applyBorder="1" applyAlignment="1">
      <alignment wrapText="1"/>
    </xf>
    <xf numFmtId="0" fontId="15" fillId="0" borderId="24" xfId="2" applyFont="1" applyBorder="1" applyAlignment="1">
      <alignment horizontal="left" vertical="center" wrapText="1"/>
    </xf>
    <xf numFmtId="0" fontId="15" fillId="0" borderId="60" xfId="0" applyFont="1" applyBorder="1" applyAlignment="1">
      <alignment wrapText="1"/>
    </xf>
    <xf numFmtId="0" fontId="15" fillId="0" borderId="19" xfId="0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9" fillId="4" borderId="2" xfId="0" applyFont="1" applyFill="1" applyBorder="1" applyAlignment="1">
      <alignment horizontal="left" vertical="center" wrapText="1"/>
    </xf>
    <xf numFmtId="164" fontId="23" fillId="4" borderId="2" xfId="0" applyNumberFormat="1" applyFont="1" applyFill="1" applyBorder="1" applyAlignment="1">
      <alignment horizontal="center" vertical="center" wrapText="1"/>
    </xf>
    <xf numFmtId="165" fontId="23" fillId="4" borderId="2" xfId="2" quotePrefix="1" applyNumberFormat="1" applyFont="1" applyFill="1" applyBorder="1" applyAlignment="1">
      <alignment horizontal="center" vertical="center"/>
    </xf>
    <xf numFmtId="0" fontId="23" fillId="4" borderId="0" xfId="0" applyFont="1" applyFill="1" applyAlignment="1">
      <alignment horizontal="left" wrapText="1"/>
    </xf>
    <xf numFmtId="0" fontId="33" fillId="4" borderId="1" xfId="2" applyFont="1" applyFill="1" applyBorder="1" applyAlignment="1">
      <alignment horizontal="center" vertical="center"/>
    </xf>
    <xf numFmtId="14" fontId="33" fillId="4" borderId="1" xfId="2" applyNumberFormat="1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23" fillId="4" borderId="2" xfId="3" applyFont="1" applyFill="1" applyBorder="1" applyAlignment="1">
      <alignment horizontal="center" vertical="center"/>
    </xf>
    <xf numFmtId="0" fontId="23" fillId="4" borderId="2" xfId="4" applyFont="1" applyFill="1" applyBorder="1" applyAlignment="1">
      <alignment horizontal="left" vertical="center" wrapText="1"/>
    </xf>
    <xf numFmtId="14" fontId="23" fillId="4" borderId="2" xfId="4" applyNumberFormat="1" applyFont="1" applyFill="1" applyBorder="1" applyAlignment="1">
      <alignment horizontal="center" vertical="center" wrapText="1"/>
    </xf>
    <xf numFmtId="14" fontId="23" fillId="4" borderId="2" xfId="4" applyNumberFormat="1" applyFont="1" applyFill="1" applyBorder="1" applyAlignment="1">
      <alignment horizontal="center" vertical="center"/>
    </xf>
    <xf numFmtId="165" fontId="23" fillId="4" borderId="2" xfId="4" quotePrefix="1" applyNumberFormat="1" applyFont="1" applyFill="1" applyBorder="1" applyAlignment="1">
      <alignment horizontal="center" vertical="center"/>
    </xf>
    <xf numFmtId="0" fontId="23" fillId="36" borderId="2" xfId="0" applyFont="1" applyFill="1" applyBorder="1" applyAlignment="1">
      <alignment horizontal="center" vertical="center"/>
    </xf>
    <xf numFmtId="164" fontId="23" fillId="4" borderId="2" xfId="2" quotePrefix="1" applyNumberFormat="1" applyFont="1" applyFill="1" applyBorder="1" applyAlignment="1">
      <alignment horizontal="center" vertical="center"/>
    </xf>
    <xf numFmtId="0" fontId="23" fillId="4" borderId="2" xfId="6" applyFont="1" applyFill="1" applyBorder="1" applyAlignment="1">
      <alignment horizontal="center" vertical="center" wrapText="1"/>
    </xf>
    <xf numFmtId="0" fontId="23" fillId="4" borderId="2" xfId="6" quotePrefix="1" applyFont="1" applyFill="1" applyBorder="1" applyAlignment="1">
      <alignment horizontal="center" vertical="center"/>
    </xf>
    <xf numFmtId="0" fontId="23" fillId="7" borderId="2" xfId="2" applyFont="1" applyFill="1" applyBorder="1" applyAlignment="1">
      <alignment horizontal="center" vertical="center" wrapText="1"/>
    </xf>
    <xf numFmtId="0" fontId="23" fillId="4" borderId="2" xfId="2" applyFont="1" applyFill="1" applyBorder="1" applyAlignment="1">
      <alignment horizontal="left" vertical="center" wrapText="1"/>
    </xf>
    <xf numFmtId="0" fontId="23" fillId="9" borderId="2" xfId="2" applyFont="1" applyFill="1" applyBorder="1" applyAlignment="1">
      <alignment horizontal="center" vertical="center" wrapText="1"/>
    </xf>
    <xf numFmtId="0" fontId="18" fillId="4" borderId="2" xfId="0" applyFont="1" applyFill="1" applyBorder="1"/>
    <xf numFmtId="0" fontId="23" fillId="4" borderId="2" xfId="4" applyFont="1" applyFill="1" applyBorder="1" applyAlignment="1">
      <alignment horizontal="center" vertical="center" wrapText="1"/>
    </xf>
    <xf numFmtId="14" fontId="23" fillId="4" borderId="2" xfId="5" quotePrefix="1" applyNumberFormat="1" applyFont="1" applyFill="1" applyBorder="1" applyAlignment="1">
      <alignment horizontal="center" vertical="center"/>
    </xf>
    <xf numFmtId="0" fontId="23" fillId="37" borderId="2" xfId="5" applyFont="1" applyFill="1" applyBorder="1" applyAlignment="1">
      <alignment horizontal="center" vertical="center"/>
    </xf>
    <xf numFmtId="0" fontId="6" fillId="4" borderId="2" xfId="6" applyFont="1" applyFill="1" applyBorder="1" applyAlignment="1">
      <alignment horizontal="center" vertical="center" wrapText="1"/>
    </xf>
    <xf numFmtId="0" fontId="23" fillId="4" borderId="2" xfId="0" quotePrefix="1" applyFont="1" applyFill="1" applyBorder="1" applyAlignment="1">
      <alignment horizontal="left" vertical="center" wrapText="1"/>
    </xf>
    <xf numFmtId="0" fontId="23" fillId="7" borderId="2" xfId="2" applyFont="1" applyFill="1" applyBorder="1" applyAlignment="1">
      <alignment horizontal="center" vertical="center"/>
    </xf>
    <xf numFmtId="0" fontId="23" fillId="10" borderId="2" xfId="5" applyFont="1" applyFill="1" applyBorder="1" applyAlignment="1">
      <alignment horizontal="center" vertical="center"/>
    </xf>
    <xf numFmtId="0" fontId="23" fillId="11" borderId="2" xfId="2" applyFont="1" applyFill="1" applyBorder="1" applyAlignment="1">
      <alignment horizontal="center" vertical="center" wrapText="1"/>
    </xf>
    <xf numFmtId="0" fontId="23" fillId="4" borderId="2" xfId="4" applyFont="1" applyFill="1" applyBorder="1" applyAlignment="1">
      <alignment horizontal="center" vertical="center"/>
    </xf>
    <xf numFmtId="14" fontId="23" fillId="4" borderId="2" xfId="0" quotePrefix="1" applyNumberFormat="1" applyFont="1" applyFill="1" applyBorder="1" applyAlignment="1">
      <alignment horizontal="center" vertical="center"/>
    </xf>
    <xf numFmtId="0" fontId="23" fillId="19" borderId="2" xfId="2" applyFont="1" applyFill="1" applyBorder="1" applyAlignment="1">
      <alignment horizontal="center" vertical="center"/>
    </xf>
    <xf numFmtId="14" fontId="34" fillId="31" borderId="2" xfId="2" applyNumberFormat="1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top" wrapText="1"/>
    </xf>
    <xf numFmtId="0" fontId="23" fillId="4" borderId="2" xfId="0" quotePrefix="1" applyFont="1" applyFill="1" applyBorder="1" applyAlignment="1">
      <alignment horizontal="left" vertical="center"/>
    </xf>
    <xf numFmtId="0" fontId="6" fillId="10" borderId="2" xfId="2" applyFont="1" applyFill="1" applyBorder="1" applyAlignment="1">
      <alignment horizontal="center" vertical="center" wrapText="1"/>
    </xf>
    <xf numFmtId="0" fontId="23" fillId="10" borderId="2" xfId="2" applyFont="1" applyFill="1" applyBorder="1" applyAlignment="1">
      <alignment horizontal="center" vertical="center" wrapText="1"/>
    </xf>
    <xf numFmtId="14" fontId="23" fillId="36" borderId="2" xfId="0" applyNumberFormat="1" applyFont="1" applyFill="1" applyBorder="1" applyAlignment="1">
      <alignment horizontal="center" vertical="center"/>
    </xf>
    <xf numFmtId="14" fontId="23" fillId="4" borderId="2" xfId="0" quotePrefix="1" applyNumberFormat="1" applyFont="1" applyFill="1" applyBorder="1" applyAlignment="1">
      <alignment horizontal="left" vertical="center" wrapText="1"/>
    </xf>
    <xf numFmtId="0" fontId="23" fillId="4" borderId="0" xfId="0" applyFont="1" applyFill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164" fontId="23" fillId="4" borderId="2" xfId="4" quotePrefix="1" applyNumberFormat="1" applyFont="1" applyFill="1" applyBorder="1" applyAlignment="1">
      <alignment horizontal="center" vertical="center"/>
    </xf>
    <xf numFmtId="0" fontId="39" fillId="0" borderId="27" xfId="0" applyFont="1" applyBorder="1" applyAlignment="1">
      <alignment horizontal="center" wrapText="1"/>
    </xf>
    <xf numFmtId="0" fontId="23" fillId="12" borderId="2" xfId="0" applyFont="1" applyFill="1" applyBorder="1" applyAlignment="1">
      <alignment horizontal="center" vertical="center"/>
    </xf>
    <xf numFmtId="0" fontId="23" fillId="36" borderId="2" xfId="0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/>
    </xf>
    <xf numFmtId="14" fontId="6" fillId="0" borderId="2" xfId="2" applyNumberFormat="1" applyFont="1" applyBorder="1" applyAlignment="1">
      <alignment horizontal="center" vertical="center"/>
    </xf>
    <xf numFmtId="164" fontId="6" fillId="0" borderId="33" xfId="2" quotePrefix="1" applyNumberFormat="1" applyFont="1" applyBorder="1" applyAlignment="1">
      <alignment horizontal="right" vertical="center"/>
    </xf>
    <xf numFmtId="14" fontId="34" fillId="0" borderId="2" xfId="2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13" borderId="2" xfId="2" applyFont="1" applyFill="1" applyBorder="1" applyAlignment="1">
      <alignment horizontal="center" vertical="center"/>
    </xf>
    <xf numFmtId="0" fontId="6" fillId="13" borderId="2" xfId="2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2" xfId="2" applyFont="1" applyFill="1" applyBorder="1" applyAlignment="1">
      <alignment horizontal="center" vertical="center" wrapText="1"/>
    </xf>
    <xf numFmtId="0" fontId="23" fillId="36" borderId="2" xfId="5" applyFont="1" applyFill="1" applyBorder="1" applyAlignment="1">
      <alignment horizontal="center" vertical="center"/>
    </xf>
    <xf numFmtId="0" fontId="23" fillId="4" borderId="2" xfId="6" applyFont="1" applyFill="1" applyBorder="1" applyAlignment="1">
      <alignment horizontal="center" vertical="center"/>
    </xf>
    <xf numFmtId="0" fontId="23" fillId="14" borderId="2" xfId="2" applyFont="1" applyFill="1" applyBorder="1" applyAlignment="1">
      <alignment horizontal="center" vertical="center" wrapText="1"/>
    </xf>
    <xf numFmtId="0" fontId="6" fillId="4" borderId="2" xfId="4" applyFont="1" applyFill="1" applyBorder="1" applyAlignment="1">
      <alignment horizontal="left" vertical="center" wrapText="1"/>
    </xf>
    <xf numFmtId="14" fontId="23" fillId="4" borderId="2" xfId="4" quotePrefix="1" applyNumberFormat="1" applyFont="1" applyFill="1" applyBorder="1" applyAlignment="1">
      <alignment horizontal="center" vertical="center"/>
    </xf>
    <xf numFmtId="0" fontId="23" fillId="8" borderId="2" xfId="2" applyFont="1" applyFill="1" applyBorder="1" applyAlignment="1">
      <alignment horizontal="center" vertical="center"/>
    </xf>
    <xf numFmtId="0" fontId="23" fillId="8" borderId="2" xfId="2" applyFont="1" applyFill="1" applyBorder="1" applyAlignment="1">
      <alignment horizontal="center" vertical="center" wrapText="1"/>
    </xf>
    <xf numFmtId="0" fontId="23" fillId="12" borderId="2" xfId="0" applyFont="1" applyFill="1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vertical="center" wrapText="1"/>
    </xf>
    <xf numFmtId="0" fontId="23" fillId="13" borderId="2" xfId="2" applyFont="1" applyFill="1" applyBorder="1" applyAlignment="1">
      <alignment horizontal="center" vertical="center" wrapText="1"/>
    </xf>
    <xf numFmtId="0" fontId="23" fillId="15" borderId="2" xfId="0" applyFont="1" applyFill="1" applyBorder="1" applyAlignment="1">
      <alignment horizontal="center" vertical="center"/>
    </xf>
    <xf numFmtId="0" fontId="23" fillId="15" borderId="2" xfId="0" applyFont="1" applyFill="1" applyBorder="1" applyAlignment="1">
      <alignment horizontal="center" vertical="center" wrapText="1"/>
    </xf>
    <xf numFmtId="0" fontId="23" fillId="12" borderId="2" xfId="2" applyFont="1" applyFill="1" applyBorder="1" applyAlignment="1">
      <alignment horizontal="center" vertical="center" wrapText="1"/>
    </xf>
    <xf numFmtId="14" fontId="23" fillId="4" borderId="2" xfId="6" applyNumberFormat="1" applyFont="1" applyFill="1" applyBorder="1" applyAlignment="1">
      <alignment horizontal="center" vertical="center"/>
    </xf>
    <xf numFmtId="0" fontId="23" fillId="37" borderId="2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horizontal="center" vertical="center" wrapText="1"/>
    </xf>
    <xf numFmtId="0" fontId="23" fillId="16" borderId="2" xfId="2" applyFont="1" applyFill="1" applyBorder="1" applyAlignment="1">
      <alignment horizontal="center" vertical="center" wrapText="1"/>
    </xf>
    <xf numFmtId="14" fontId="23" fillId="37" borderId="2" xfId="2" applyNumberFormat="1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 wrapText="1"/>
    </xf>
    <xf numFmtId="0" fontId="23" fillId="12" borderId="2" xfId="2" applyFont="1" applyFill="1" applyBorder="1" applyAlignment="1">
      <alignment horizontal="center" vertical="center"/>
    </xf>
    <xf numFmtId="14" fontId="23" fillId="37" borderId="2" xfId="0" applyNumberFormat="1" applyFont="1" applyFill="1" applyBorder="1" applyAlignment="1">
      <alignment horizontal="center" vertical="center"/>
    </xf>
    <xf numFmtId="0" fontId="23" fillId="17" borderId="2" xfId="2" applyFont="1" applyFill="1" applyBorder="1" applyAlignment="1">
      <alignment horizontal="center" vertical="center" wrapText="1"/>
    </xf>
    <xf numFmtId="0" fontId="23" fillId="4" borderId="2" xfId="2" applyFont="1" applyFill="1" applyBorder="1" applyAlignment="1">
      <alignment vertical="center"/>
    </xf>
    <xf numFmtId="0" fontId="23" fillId="17" borderId="2" xfId="0" applyFont="1" applyFill="1" applyBorder="1" applyAlignment="1">
      <alignment horizontal="center" vertical="center"/>
    </xf>
    <xf numFmtId="165" fontId="23" fillId="4" borderId="2" xfId="2" applyNumberFormat="1" applyFont="1" applyFill="1" applyBorder="1" applyAlignment="1">
      <alignment horizontal="center" vertical="center"/>
    </xf>
    <xf numFmtId="0" fontId="23" fillId="18" borderId="2" xfId="2" applyFont="1" applyFill="1" applyBorder="1" applyAlignment="1">
      <alignment horizontal="center" vertical="center" wrapText="1"/>
    </xf>
    <xf numFmtId="0" fontId="23" fillId="18" borderId="2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41" fillId="4" borderId="2" xfId="2" applyFont="1" applyFill="1" applyBorder="1" applyAlignment="1">
      <alignment horizontal="center" vertical="center" wrapText="1"/>
    </xf>
    <xf numFmtId="14" fontId="41" fillId="4" borderId="2" xfId="2" applyNumberFormat="1" applyFont="1" applyFill="1" applyBorder="1" applyAlignment="1">
      <alignment horizontal="center" vertical="center"/>
    </xf>
    <xf numFmtId="165" fontId="41" fillId="4" borderId="2" xfId="2" quotePrefix="1" applyNumberFormat="1" applyFont="1" applyFill="1" applyBorder="1" applyAlignment="1">
      <alignment horizontal="center" vertical="center"/>
    </xf>
    <xf numFmtId="14" fontId="41" fillId="4" borderId="2" xfId="2" quotePrefix="1" applyNumberFormat="1" applyFont="1" applyFill="1" applyBorder="1" applyAlignment="1">
      <alignment horizontal="center" vertical="center"/>
    </xf>
    <xf numFmtId="164" fontId="41" fillId="4" borderId="2" xfId="2" quotePrefix="1" applyNumberFormat="1" applyFont="1" applyFill="1" applyBorder="1" applyAlignment="1">
      <alignment horizontal="center" vertical="center"/>
    </xf>
    <xf numFmtId="0" fontId="23" fillId="15" borderId="2" xfId="2" applyFont="1" applyFill="1" applyBorder="1" applyAlignment="1">
      <alignment horizontal="center" vertical="center" wrapText="1"/>
    </xf>
    <xf numFmtId="0" fontId="23" fillId="18" borderId="2" xfId="0" applyFont="1" applyFill="1" applyBorder="1" applyAlignment="1">
      <alignment horizontal="center" vertical="center" wrapText="1"/>
    </xf>
    <xf numFmtId="0" fontId="23" fillId="17" borderId="2" xfId="2" applyFont="1" applyFill="1" applyBorder="1" applyAlignment="1">
      <alignment horizontal="center" vertical="center"/>
    </xf>
    <xf numFmtId="14" fontId="23" fillId="36" borderId="2" xfId="2" applyNumberFormat="1" applyFont="1" applyFill="1" applyBorder="1" applyAlignment="1">
      <alignment horizontal="center" vertical="center"/>
    </xf>
    <xf numFmtId="164" fontId="8" fillId="0" borderId="2" xfId="0" quotePrefix="1" applyNumberFormat="1" applyFont="1" applyBorder="1" applyAlignment="1">
      <alignment horizontal="right" vertical="center"/>
    </xf>
    <xf numFmtId="14" fontId="13" fillId="36" borderId="2" xfId="2" applyNumberFormat="1" applyFont="1" applyFill="1" applyBorder="1" applyAlignment="1">
      <alignment horizontal="center" vertical="center" wrapText="1"/>
    </xf>
    <xf numFmtId="0" fontId="23" fillId="2" borderId="2" xfId="2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/>
    </xf>
    <xf numFmtId="0" fontId="42" fillId="4" borderId="0" xfId="0" applyFont="1" applyFill="1" applyAlignment="1">
      <alignment horizontal="center" vertical="center"/>
    </xf>
    <xf numFmtId="0" fontId="23" fillId="20" borderId="2" xfId="2" applyFont="1" applyFill="1" applyBorder="1" applyAlignment="1">
      <alignment horizontal="center" vertical="center" wrapText="1"/>
    </xf>
    <xf numFmtId="14" fontId="6" fillId="0" borderId="2" xfId="4" applyNumberFormat="1" applyFont="1" applyBorder="1" applyAlignment="1">
      <alignment horizontal="left" vertical="center" wrapText="1"/>
    </xf>
    <xf numFmtId="14" fontId="6" fillId="0" borderId="2" xfId="4" applyNumberFormat="1" applyFont="1" applyBorder="1" applyAlignment="1">
      <alignment horizontal="left" vertical="center"/>
    </xf>
    <xf numFmtId="164" fontId="6" fillId="0" borderId="2" xfId="4" quotePrefix="1" applyNumberFormat="1" applyFont="1" applyBorder="1" applyAlignment="1">
      <alignment horizontal="right" vertical="center"/>
    </xf>
    <xf numFmtId="14" fontId="6" fillId="0" borderId="2" xfId="2" quotePrefix="1" applyNumberFormat="1" applyFont="1" applyBorder="1" applyAlignment="1">
      <alignment horizontal="center" vertical="center"/>
    </xf>
    <xf numFmtId="14" fontId="34" fillId="36" borderId="2" xfId="2" applyNumberFormat="1" applyFont="1" applyFill="1" applyBorder="1" applyAlignment="1">
      <alignment horizontal="center" vertical="center"/>
    </xf>
    <xf numFmtId="14" fontId="6" fillId="0" borderId="2" xfId="5" quotePrefix="1" applyNumberFormat="1" applyFont="1" applyBorder="1" applyAlignment="1">
      <alignment horizontal="center" vertical="center"/>
    </xf>
    <xf numFmtId="0" fontId="6" fillId="8" borderId="2" xfId="2" applyFont="1" applyFill="1" applyBorder="1" applyAlignment="1">
      <alignment horizontal="center" vertical="center"/>
    </xf>
    <xf numFmtId="0" fontId="6" fillId="8" borderId="2" xfId="2" applyFont="1" applyFill="1" applyBorder="1" applyAlignment="1">
      <alignment horizontal="left" vertical="center"/>
    </xf>
    <xf numFmtId="0" fontId="23" fillId="17" borderId="2" xfId="0" applyFont="1" applyFill="1" applyBorder="1" applyAlignment="1">
      <alignment horizontal="center" vertical="center" wrapText="1"/>
    </xf>
    <xf numFmtId="0" fontId="43" fillId="0" borderId="2" xfId="4" applyFont="1" applyBorder="1" applyAlignment="1">
      <alignment horizontal="left" vertical="center" wrapText="1"/>
    </xf>
    <xf numFmtId="14" fontId="43" fillId="0" borderId="2" xfId="4" applyNumberFormat="1" applyFont="1" applyBorder="1" applyAlignment="1">
      <alignment horizontal="left" vertical="center"/>
    </xf>
    <xf numFmtId="0" fontId="43" fillId="0" borderId="2" xfId="2" applyFont="1" applyBorder="1" applyAlignment="1">
      <alignment horizontal="center" vertical="center"/>
    </xf>
    <xf numFmtId="164" fontId="43" fillId="0" borderId="2" xfId="4" quotePrefix="1" applyNumberFormat="1" applyFont="1" applyBorder="1" applyAlignment="1">
      <alignment horizontal="right" vertical="center"/>
    </xf>
    <xf numFmtId="14" fontId="43" fillId="0" borderId="2" xfId="2" quotePrefix="1" applyNumberFormat="1" applyFont="1" applyBorder="1" applyAlignment="1">
      <alignment horizontal="center" vertical="center"/>
    </xf>
    <xf numFmtId="14" fontId="44" fillId="36" borderId="2" xfId="5" applyNumberFormat="1" applyFont="1" applyFill="1" applyBorder="1" applyAlignment="1">
      <alignment horizontal="center" vertical="center"/>
    </xf>
    <xf numFmtId="0" fontId="6" fillId="22" borderId="2" xfId="2" applyFont="1" applyFill="1" applyBorder="1" applyAlignment="1">
      <alignment horizontal="center" vertical="center"/>
    </xf>
    <xf numFmtId="0" fontId="6" fillId="22" borderId="2" xfId="2" applyFont="1" applyFill="1" applyBorder="1" applyAlignment="1">
      <alignment horizontal="left" vertical="center"/>
    </xf>
    <xf numFmtId="14" fontId="23" fillId="19" borderId="2" xfId="2" applyNumberFormat="1" applyFont="1" applyFill="1" applyBorder="1" applyAlignment="1">
      <alignment horizontal="center" vertical="center"/>
    </xf>
    <xf numFmtId="0" fontId="34" fillId="4" borderId="2" xfId="0" applyFont="1" applyFill="1" applyBorder="1" applyAlignment="1">
      <alignment horizontal="center" vertical="center"/>
    </xf>
    <xf numFmtId="0" fontId="23" fillId="23" borderId="2" xfId="2" applyFont="1" applyFill="1" applyBorder="1" applyAlignment="1">
      <alignment horizontal="center" vertical="center" wrapText="1"/>
    </xf>
    <xf numFmtId="165" fontId="23" fillId="4" borderId="2" xfId="4" applyNumberFormat="1" applyFont="1" applyFill="1" applyBorder="1" applyAlignment="1">
      <alignment horizontal="center" vertical="center"/>
    </xf>
    <xf numFmtId="15" fontId="23" fillId="4" borderId="2" xfId="0" applyNumberFormat="1" applyFont="1" applyFill="1" applyBorder="1" applyAlignment="1">
      <alignment horizontal="center" vertical="center"/>
    </xf>
    <xf numFmtId="0" fontId="23" fillId="21" borderId="2" xfId="0" applyFont="1" applyFill="1" applyBorder="1" applyAlignment="1">
      <alignment horizontal="center" vertical="center"/>
    </xf>
    <xf numFmtId="0" fontId="23" fillId="4" borderId="2" xfId="6" applyNumberFormat="1" applyFont="1" applyFill="1" applyBorder="1" applyAlignment="1">
      <alignment horizontal="center" vertical="center"/>
    </xf>
    <xf numFmtId="14" fontId="23" fillId="19" borderId="2" xfId="0" applyNumberFormat="1" applyFont="1" applyFill="1" applyBorder="1" applyAlignment="1">
      <alignment horizontal="center" vertical="center"/>
    </xf>
    <xf numFmtId="0" fontId="23" fillId="19" borderId="2" xfId="0" applyFont="1" applyFill="1" applyBorder="1" applyAlignment="1">
      <alignment horizontal="center" vertical="center"/>
    </xf>
    <xf numFmtId="0" fontId="23" fillId="4" borderId="2" xfId="0" quotePrefix="1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top" wrapText="1"/>
    </xf>
    <xf numFmtId="0" fontId="23" fillId="20" borderId="2" xfId="0" applyFont="1" applyFill="1" applyBorder="1" applyAlignment="1">
      <alignment horizontal="center" vertical="center"/>
    </xf>
    <xf numFmtId="0" fontId="23" fillId="24" borderId="2" xfId="2" applyFont="1" applyFill="1" applyBorder="1" applyAlignment="1">
      <alignment horizontal="center" vertical="center" wrapText="1"/>
    </xf>
    <xf numFmtId="14" fontId="23" fillId="4" borderId="2" xfId="0" applyNumberFormat="1" applyFont="1" applyFill="1" applyBorder="1" applyAlignment="1">
      <alignment horizontal="center" vertical="center" wrapText="1"/>
    </xf>
    <xf numFmtId="0" fontId="23" fillId="25" borderId="2" xfId="0" applyFont="1" applyFill="1" applyBorder="1" applyAlignment="1">
      <alignment horizontal="center" vertical="center" wrapText="1"/>
    </xf>
    <xf numFmtId="0" fontId="23" fillId="21" borderId="2" xfId="2" applyFont="1" applyFill="1" applyBorder="1" applyAlignment="1">
      <alignment horizontal="center" vertical="center" wrapText="1"/>
    </xf>
    <xf numFmtId="0" fontId="23" fillId="22" borderId="2" xfId="2" applyFont="1" applyFill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 wrapText="1"/>
    </xf>
    <xf numFmtId="14" fontId="23" fillId="31" borderId="2" xfId="2" applyNumberFormat="1" applyFont="1" applyFill="1" applyBorder="1" applyAlignment="1">
      <alignment horizontal="center" vertical="center"/>
    </xf>
    <xf numFmtId="0" fontId="23" fillId="31" borderId="2" xfId="2" applyFont="1" applyFill="1" applyBorder="1" applyAlignment="1">
      <alignment horizontal="center" vertical="center"/>
    </xf>
    <xf numFmtId="0" fontId="23" fillId="27" borderId="2" xfId="2" applyFont="1" applyFill="1" applyBorder="1" applyAlignment="1">
      <alignment horizontal="center" vertical="center" wrapText="1"/>
    </xf>
    <xf numFmtId="14" fontId="23" fillId="31" borderId="2" xfId="0" applyNumberFormat="1" applyFont="1" applyFill="1" applyBorder="1" applyAlignment="1">
      <alignment horizontal="center" vertical="center"/>
    </xf>
    <xf numFmtId="0" fontId="41" fillId="4" borderId="2" xfId="0" applyFont="1" applyFill="1" applyBorder="1" applyAlignment="1">
      <alignment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41" fillId="4" borderId="2" xfId="0" applyFont="1" applyFill="1" applyBorder="1" applyAlignment="1">
      <alignment horizontal="left" vertical="center" wrapText="1"/>
    </xf>
    <xf numFmtId="0" fontId="18" fillId="13" borderId="2" xfId="0" applyFont="1" applyFill="1" applyBorder="1" applyAlignment="1">
      <alignment horizontal="center" vertical="center" wrapText="1"/>
    </xf>
    <xf numFmtId="0" fontId="23" fillId="31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26" borderId="2" xfId="2" applyFont="1" applyFill="1" applyBorder="1" applyAlignment="1">
      <alignment horizontal="center" vertical="center" wrapText="1"/>
    </xf>
    <xf numFmtId="0" fontId="23" fillId="28" borderId="2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left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23" fillId="4" borderId="2" xfId="0" quotePrefix="1" applyFont="1" applyFill="1" applyBorder="1" applyAlignment="1">
      <alignment horizontal="center" vertical="center"/>
    </xf>
    <xf numFmtId="15" fontId="23" fillId="4" borderId="2" xfId="0" quotePrefix="1" applyNumberFormat="1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14" fontId="6" fillId="0" borderId="2" xfId="2" quotePrefix="1" applyNumberFormat="1" applyFont="1" applyFill="1" applyBorder="1" applyAlignment="1">
      <alignment horizontal="center" vertical="center"/>
    </xf>
    <xf numFmtId="14" fontId="6" fillId="0" borderId="2" xfId="5" quotePrefix="1" applyNumberFormat="1" applyFont="1" applyFill="1" applyBorder="1" applyAlignment="1">
      <alignment horizontal="center" vertical="center"/>
    </xf>
    <xf numFmtId="0" fontId="6" fillId="31" borderId="2" xfId="2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23" fillId="0" borderId="2" xfId="4" applyFont="1" applyFill="1" applyBorder="1" applyAlignment="1">
      <alignment horizontal="center" vertical="center" wrapText="1"/>
    </xf>
    <xf numFmtId="0" fontId="23" fillId="0" borderId="2" xfId="6" applyFont="1" applyFill="1" applyBorder="1" applyAlignment="1">
      <alignment horizontal="center" vertical="center" wrapText="1"/>
    </xf>
    <xf numFmtId="0" fontId="23" fillId="10" borderId="2" xfId="2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6" quotePrefix="1" applyFont="1" applyFill="1" applyBorder="1" applyAlignment="1">
      <alignment horizontal="center" vertical="center"/>
    </xf>
    <xf numFmtId="0" fontId="23" fillId="0" borderId="2" xfId="4" applyFont="1" applyFill="1" applyBorder="1" applyAlignment="1">
      <alignment horizontal="center" vertical="center"/>
    </xf>
    <xf numFmtId="0" fontId="23" fillId="31" borderId="2" xfId="4" applyFont="1" applyFill="1" applyBorder="1" applyAlignment="1">
      <alignment horizontal="center" vertical="center"/>
    </xf>
    <xf numFmtId="0" fontId="18" fillId="0" borderId="2" xfId="0" applyFont="1" applyBorder="1"/>
    <xf numFmtId="14" fontId="23" fillId="0" borderId="2" xfId="4" applyNumberFormat="1" applyFont="1" applyFill="1" applyBorder="1" applyAlignment="1">
      <alignment horizontal="center" vertical="center" wrapText="1"/>
    </xf>
    <xf numFmtId="0" fontId="23" fillId="0" borderId="2" xfId="6" applyFont="1" applyFill="1" applyBorder="1" applyAlignment="1">
      <alignment horizontal="center" vertical="center"/>
    </xf>
    <xf numFmtId="0" fontId="39" fillId="0" borderId="2" xfId="0" applyFont="1" applyBorder="1" applyAlignment="1">
      <alignment horizontal="left" vertical="top" wrapText="1"/>
    </xf>
    <xf numFmtId="0" fontId="23" fillId="13" borderId="2" xfId="0" applyFont="1" applyFill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/>
    </xf>
    <xf numFmtId="0" fontId="23" fillId="3" borderId="2" xfId="2" applyFont="1" applyFill="1" applyBorder="1" applyAlignment="1">
      <alignment horizontal="center" vertical="center"/>
    </xf>
    <xf numFmtId="0" fontId="18" fillId="17" borderId="2" xfId="0" applyFont="1" applyFill="1" applyBorder="1" applyAlignment="1">
      <alignment horizontal="center" vertical="center" wrapText="1"/>
    </xf>
    <xf numFmtId="0" fontId="23" fillId="29" borderId="2" xfId="2" applyFont="1" applyFill="1" applyBorder="1" applyAlignment="1">
      <alignment horizontal="center" vertical="center" wrapText="1"/>
    </xf>
    <xf numFmtId="14" fontId="23" fillId="3" borderId="2" xfId="2" applyNumberFormat="1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 wrapText="1"/>
    </xf>
    <xf numFmtId="0" fontId="23" fillId="30" borderId="2" xfId="2" applyFont="1" applyFill="1" applyBorder="1" applyAlignment="1">
      <alignment horizontal="center" vertical="center" wrapText="1"/>
    </xf>
    <xf numFmtId="0" fontId="23" fillId="34" borderId="2" xfId="2" applyFont="1" applyFill="1" applyBorder="1" applyAlignment="1">
      <alignment horizontal="center" vertical="center" wrapText="1"/>
    </xf>
    <xf numFmtId="0" fontId="23" fillId="34" borderId="2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 wrapText="1"/>
    </xf>
    <xf numFmtId="0" fontId="23" fillId="22" borderId="2" xfId="0" applyFont="1" applyFill="1" applyBorder="1" applyAlignment="1">
      <alignment horizontal="center" vertical="center" wrapText="1"/>
    </xf>
    <xf numFmtId="49" fontId="23" fillId="4" borderId="2" xfId="2" applyNumberFormat="1" applyFont="1" applyFill="1" applyBorder="1" applyAlignment="1">
      <alignment horizontal="center" vertical="center" wrapText="1"/>
    </xf>
    <xf numFmtId="0" fontId="23" fillId="32" borderId="2" xfId="0" applyFont="1" applyFill="1" applyBorder="1" applyAlignment="1">
      <alignment horizontal="center" vertical="center"/>
    </xf>
    <xf numFmtId="0" fontId="23" fillId="32" borderId="2" xfId="2" applyFont="1" applyFill="1" applyBorder="1" applyAlignment="1">
      <alignment horizontal="center" vertical="center" wrapText="1"/>
    </xf>
    <xf numFmtId="0" fontId="23" fillId="35" borderId="2" xfId="0" applyFont="1" applyFill="1" applyBorder="1" applyAlignment="1">
      <alignment horizontal="center" vertical="center"/>
    </xf>
    <xf numFmtId="0" fontId="23" fillId="35" borderId="2" xfId="2" applyFont="1" applyFill="1" applyBorder="1" applyAlignment="1">
      <alignment horizontal="center" vertical="center" wrapText="1"/>
    </xf>
    <xf numFmtId="14" fontId="23" fillId="24" borderId="2" xfId="2" applyNumberFormat="1" applyFont="1" applyFill="1" applyBorder="1" applyAlignment="1">
      <alignment horizontal="center" vertical="center"/>
    </xf>
    <xf numFmtId="0" fontId="23" fillId="26" borderId="2" xfId="0" applyFont="1" applyFill="1" applyBorder="1" applyAlignment="1">
      <alignment horizontal="center" vertical="center" wrapText="1"/>
    </xf>
    <xf numFmtId="0" fontId="33" fillId="4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3" fillId="24" borderId="2" xfId="0" applyFont="1" applyFill="1" applyBorder="1" applyAlignment="1">
      <alignment horizontal="center" vertical="center" wrapText="1"/>
    </xf>
    <xf numFmtId="0" fontId="18" fillId="20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wrapText="1"/>
    </xf>
    <xf numFmtId="0" fontId="18" fillId="2" borderId="2" xfId="0" applyFont="1" applyFill="1" applyBorder="1" applyAlignment="1">
      <alignment horizontal="center" vertical="center" wrapText="1"/>
    </xf>
    <xf numFmtId="0" fontId="18" fillId="22" borderId="2" xfId="0" applyFont="1" applyFill="1" applyBorder="1" applyAlignment="1">
      <alignment horizontal="center" vertical="center" wrapText="1"/>
    </xf>
    <xf numFmtId="14" fontId="23" fillId="33" borderId="2" xfId="2" applyNumberFormat="1" applyFont="1" applyFill="1" applyBorder="1" applyAlignment="1">
      <alignment horizontal="center" vertical="center"/>
    </xf>
    <xf numFmtId="0" fontId="23" fillId="20" borderId="2" xfId="0" applyFont="1" applyFill="1" applyBorder="1" applyAlignment="1">
      <alignment horizontal="center" vertical="center" wrapText="1"/>
    </xf>
    <xf numFmtId="0" fontId="23" fillId="23" borderId="2" xfId="0" applyFont="1" applyFill="1" applyBorder="1" applyAlignment="1">
      <alignment horizontal="center" vertical="center" wrapText="1"/>
    </xf>
    <xf numFmtId="0" fontId="23" fillId="32" borderId="2" xfId="0" applyFont="1" applyFill="1" applyBorder="1" applyAlignment="1">
      <alignment horizontal="center" vertical="center" wrapText="1"/>
    </xf>
    <xf numFmtId="0" fontId="23" fillId="21" borderId="2" xfId="0" applyFont="1" applyFill="1" applyBorder="1" applyAlignment="1">
      <alignment horizontal="center" vertical="center" wrapText="1"/>
    </xf>
    <xf numFmtId="0" fontId="23" fillId="33" borderId="2" xfId="2" applyFont="1" applyFill="1" applyBorder="1" applyAlignment="1">
      <alignment horizontal="center" vertical="center"/>
    </xf>
    <xf numFmtId="14" fontId="23" fillId="0" borderId="2" xfId="6" applyNumberFormat="1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0" borderId="2" xfId="0" applyFont="1" applyFill="1" applyBorder="1" applyAlignment="1">
      <alignment horizontal="center" vertical="center"/>
    </xf>
    <xf numFmtId="0" fontId="23" fillId="23" borderId="2" xfId="0" applyFont="1" applyFill="1" applyBorder="1" applyAlignment="1">
      <alignment horizontal="center" vertical="center"/>
    </xf>
    <xf numFmtId="41" fontId="23" fillId="4" borderId="0" xfId="1" applyFont="1" applyFill="1" applyAlignment="1">
      <alignment horizontal="left" wrapText="1"/>
    </xf>
    <xf numFmtId="0" fontId="17" fillId="0" borderId="61" xfId="0" applyFont="1" applyBorder="1" applyAlignment="1">
      <alignment horizontal="center" vertical="center"/>
    </xf>
    <xf numFmtId="14" fontId="29" fillId="0" borderId="42" xfId="0" applyNumberFormat="1" applyFont="1" applyBorder="1" applyAlignment="1">
      <alignment horizontal="center" vertical="center"/>
    </xf>
    <xf numFmtId="14" fontId="29" fillId="0" borderId="11" xfId="0" applyNumberFormat="1" applyFont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2" borderId="45" xfId="2" applyFont="1" applyFill="1" applyBorder="1" applyAlignment="1">
      <alignment horizontal="center" vertical="center" wrapText="1"/>
    </xf>
    <xf numFmtId="0" fontId="13" fillId="2" borderId="46" xfId="2" applyFont="1" applyFill="1" applyBorder="1" applyAlignment="1">
      <alignment horizontal="center" vertical="center" wrapText="1"/>
    </xf>
    <xf numFmtId="0" fontId="13" fillId="2" borderId="47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 textRotation="90" wrapText="1"/>
    </xf>
    <xf numFmtId="0" fontId="13" fillId="2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textRotation="90"/>
    </xf>
    <xf numFmtId="0" fontId="17" fillId="0" borderId="42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3" fillId="2" borderId="16" xfId="2" applyFont="1" applyFill="1" applyBorder="1" applyAlignment="1">
      <alignment horizontal="center" vertical="center" textRotation="90"/>
    </xf>
    <xf numFmtId="0" fontId="13" fillId="2" borderId="2" xfId="2" applyFont="1" applyFill="1" applyBorder="1" applyAlignment="1">
      <alignment horizontal="center" vertical="center" textRotation="90"/>
    </xf>
    <xf numFmtId="0" fontId="13" fillId="2" borderId="21" xfId="2" applyFont="1" applyFill="1" applyBorder="1" applyAlignment="1">
      <alignment horizontal="center" vertical="center" textRotation="90"/>
    </xf>
    <xf numFmtId="0" fontId="16" fillId="0" borderId="0" xfId="0" applyFont="1" applyAlignment="1">
      <alignment horizontal="center" vertical="center"/>
    </xf>
    <xf numFmtId="0" fontId="13" fillId="2" borderId="15" xfId="2" applyFont="1" applyFill="1" applyBorder="1" applyAlignment="1">
      <alignment horizontal="center" vertical="center" wrapText="1"/>
    </xf>
    <xf numFmtId="0" fontId="13" fillId="2" borderId="18" xfId="2" applyFont="1" applyFill="1" applyBorder="1" applyAlignment="1">
      <alignment horizontal="center" vertical="center" wrapText="1"/>
    </xf>
    <xf numFmtId="0" fontId="13" fillId="2" borderId="20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21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 vertical="center"/>
    </xf>
    <xf numFmtId="0" fontId="13" fillId="2" borderId="21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 vertical="center" wrapText="1"/>
    </xf>
    <xf numFmtId="0" fontId="13" fillId="2" borderId="19" xfId="2" applyFont="1" applyFill="1" applyBorder="1" applyAlignment="1">
      <alignment horizontal="center" vertical="center" wrapText="1"/>
    </xf>
    <xf numFmtId="0" fontId="13" fillId="2" borderId="22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/>
    </xf>
    <xf numFmtId="0" fontId="8" fillId="0" borderId="21" xfId="0" applyFont="1" applyBorder="1" applyAlignment="1">
      <alignment horizontal="center" vertical="center" textRotation="90"/>
    </xf>
    <xf numFmtId="0" fontId="13" fillId="2" borderId="2" xfId="2" applyFont="1" applyFill="1" applyBorder="1" applyAlignment="1">
      <alignment horizontal="center" vertical="center" textRotation="90" wrapText="1"/>
    </xf>
    <xf numFmtId="0" fontId="13" fillId="2" borderId="21" xfId="2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/>
    </xf>
    <xf numFmtId="0" fontId="29" fillId="2" borderId="16" xfId="2" applyFont="1" applyFill="1" applyBorder="1" applyAlignment="1">
      <alignment horizontal="center" vertical="center" wrapText="1"/>
    </xf>
    <xf numFmtId="0" fontId="29" fillId="2" borderId="2" xfId="2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10" xfId="0" applyFont="1" applyBorder="1" applyAlignment="1">
      <alignment horizontal="center"/>
    </xf>
    <xf numFmtId="0" fontId="29" fillId="2" borderId="1" xfId="2" applyFont="1" applyFill="1" applyBorder="1" applyAlignment="1">
      <alignment horizontal="center" vertical="center"/>
    </xf>
    <xf numFmtId="0" fontId="33" fillId="4" borderId="56" xfId="2" applyFont="1" applyFill="1" applyBorder="1" applyAlignment="1">
      <alignment horizontal="center" vertical="center" wrapText="1"/>
    </xf>
    <xf numFmtId="0" fontId="33" fillId="4" borderId="46" xfId="2" applyFont="1" applyFill="1" applyBorder="1" applyAlignment="1">
      <alignment horizontal="center" vertical="center" wrapText="1"/>
    </xf>
    <xf numFmtId="0" fontId="33" fillId="4" borderId="47" xfId="2" applyFont="1" applyFill="1" applyBorder="1" applyAlignment="1">
      <alignment horizontal="center" vertical="center" wrapText="1"/>
    </xf>
    <xf numFmtId="0" fontId="33" fillId="4" borderId="5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56" xfId="2" applyFont="1" applyFill="1" applyBorder="1" applyAlignment="1">
      <alignment horizontal="center" vertical="center" textRotation="90"/>
    </xf>
    <xf numFmtId="0" fontId="33" fillId="4" borderId="46" xfId="2" applyFont="1" applyFill="1" applyBorder="1" applyAlignment="1">
      <alignment horizontal="center" vertical="center" textRotation="90"/>
    </xf>
    <xf numFmtId="0" fontId="33" fillId="4" borderId="47" xfId="2" applyFont="1" applyFill="1" applyBorder="1" applyAlignment="1">
      <alignment horizontal="center" vertical="center" textRotation="90"/>
    </xf>
    <xf numFmtId="0" fontId="33" fillId="4" borderId="54" xfId="2" applyFont="1" applyFill="1" applyBorder="1" applyAlignment="1">
      <alignment horizontal="center" vertical="center" wrapText="1"/>
    </xf>
    <xf numFmtId="0" fontId="33" fillId="4" borderId="7" xfId="2" applyFont="1" applyFill="1" applyBorder="1" applyAlignment="1">
      <alignment horizontal="center" vertical="center" wrapText="1"/>
    </xf>
    <xf numFmtId="0" fontId="33" fillId="4" borderId="55" xfId="2" applyFont="1" applyFill="1" applyBorder="1" applyAlignment="1">
      <alignment horizontal="center" vertical="center" wrapText="1"/>
    </xf>
    <xf numFmtId="0" fontId="33" fillId="4" borderId="39" xfId="2" applyFont="1" applyFill="1" applyBorder="1" applyAlignment="1">
      <alignment horizontal="center" vertical="center" wrapText="1"/>
    </xf>
    <xf numFmtId="0" fontId="33" fillId="4" borderId="40" xfId="2" applyFont="1" applyFill="1" applyBorder="1" applyAlignment="1">
      <alignment horizontal="center" vertical="center" wrapText="1"/>
    </xf>
    <xf numFmtId="0" fontId="33" fillId="4" borderId="41" xfId="2" applyFont="1" applyFill="1" applyBorder="1" applyAlignment="1">
      <alignment horizontal="center" vertical="center" wrapText="1"/>
    </xf>
    <xf numFmtId="0" fontId="33" fillId="4" borderId="20" xfId="2" applyFont="1" applyFill="1" applyBorder="1" applyAlignment="1">
      <alignment horizontal="center" vertical="center" wrapText="1"/>
    </xf>
    <xf numFmtId="0" fontId="33" fillId="4" borderId="29" xfId="2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23" fillId="0" borderId="0" xfId="0" applyFont="1"/>
    <xf numFmtId="0" fontId="23" fillId="0" borderId="0" xfId="0" applyFont="1" applyFill="1" applyBorder="1" applyAlignment="1">
      <alignment horizontal="center" vertical="center"/>
    </xf>
    <xf numFmtId="0" fontId="33" fillId="4" borderId="22" xfId="2" applyFont="1" applyFill="1" applyBorder="1" applyAlignment="1">
      <alignment horizontal="center" vertical="center" wrapText="1"/>
    </xf>
    <xf numFmtId="0" fontId="33" fillId="4" borderId="31" xfId="2" applyFont="1" applyFill="1" applyBorder="1" applyAlignment="1">
      <alignment horizontal="center" vertical="center" wrapText="1"/>
    </xf>
    <xf numFmtId="0" fontId="33" fillId="4" borderId="53" xfId="2" applyFont="1" applyFill="1" applyBorder="1" applyAlignment="1">
      <alignment horizontal="center" vertical="center"/>
    </xf>
    <xf numFmtId="0" fontId="33" fillId="4" borderId="1" xfId="2" applyFont="1" applyFill="1" applyBorder="1" applyAlignment="1">
      <alignment horizontal="center" vertical="center"/>
    </xf>
    <xf numFmtId="0" fontId="33" fillId="4" borderId="57" xfId="2" applyFont="1" applyFill="1" applyBorder="1" applyAlignment="1">
      <alignment horizontal="center" vertical="center" wrapText="1"/>
    </xf>
    <xf numFmtId="0" fontId="33" fillId="4" borderId="32" xfId="2" applyFont="1" applyFill="1" applyBorder="1" applyAlignment="1">
      <alignment horizontal="center" vertical="center" wrapText="1"/>
    </xf>
    <xf numFmtId="0" fontId="33" fillId="4" borderId="53" xfId="2" applyFont="1" applyFill="1" applyBorder="1" applyAlignment="1">
      <alignment horizontal="center" vertical="center" textRotation="90" wrapText="1"/>
    </xf>
    <xf numFmtId="0" fontId="23" fillId="4" borderId="1" xfId="0" applyFont="1" applyFill="1" applyBorder="1" applyAlignment="1">
      <alignment horizontal="center" vertical="center" textRotation="90"/>
    </xf>
    <xf numFmtId="0" fontId="33" fillId="4" borderId="56" xfId="2" applyFont="1" applyFill="1" applyBorder="1" applyAlignment="1">
      <alignment horizontal="center" vertical="center" textRotation="90" wrapText="1"/>
    </xf>
    <xf numFmtId="0" fontId="33" fillId="4" borderId="46" xfId="2" applyFont="1" applyFill="1" applyBorder="1" applyAlignment="1">
      <alignment horizontal="center" vertical="center" textRotation="90" wrapText="1"/>
    </xf>
    <xf numFmtId="0" fontId="33" fillId="4" borderId="47" xfId="2" applyFont="1" applyFill="1" applyBorder="1" applyAlignment="1">
      <alignment horizontal="center" vertical="center" textRotation="90" wrapText="1"/>
    </xf>
    <xf numFmtId="0" fontId="33" fillId="4" borderId="53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15" fillId="6" borderId="45" xfId="0" applyFont="1" applyFill="1" applyBorder="1" applyAlignment="1">
      <alignment horizontal="center" vertical="center" wrapText="1"/>
    </xf>
    <xf numFmtId="0" fontId="15" fillId="6" borderId="4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12" fillId="5" borderId="29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15" fillId="6" borderId="44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8" fillId="0" borderId="4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7" fillId="2" borderId="1" xfId="2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/>
    </xf>
    <xf numFmtId="0" fontId="17" fillId="2" borderId="58" xfId="2" applyFont="1" applyFill="1" applyBorder="1" applyAlignment="1">
      <alignment horizontal="center" vertical="center" wrapText="1"/>
    </xf>
    <xf numFmtId="0" fontId="17" fillId="2" borderId="59" xfId="2" applyFont="1" applyFill="1" applyBorder="1" applyAlignment="1">
      <alignment horizontal="center" vertical="center" wrapText="1"/>
    </xf>
    <xf numFmtId="0" fontId="17" fillId="2" borderId="57" xfId="2" applyFont="1" applyFill="1" applyBorder="1" applyAlignment="1">
      <alignment horizontal="center" vertical="center" wrapText="1"/>
    </xf>
    <xf numFmtId="0" fontId="17" fillId="2" borderId="32" xfId="2" applyFont="1" applyFill="1" applyBorder="1" applyAlignment="1">
      <alignment horizontal="center" vertical="center" wrapText="1"/>
    </xf>
  </cellXfs>
  <cellStyles count="8">
    <cellStyle name="Comma [0]" xfId="1" builtinId="6"/>
    <cellStyle name="Normal" xfId="0" builtinId="0"/>
    <cellStyle name="Normal 2" xfId="2"/>
    <cellStyle name="Normal 2 2" xfId="4"/>
    <cellStyle name="Normal 3" xfId="7"/>
    <cellStyle name="Normal 4" xfId="3"/>
    <cellStyle name="Normal 5" xfId="6"/>
    <cellStyle name="Normal 6" xfId="5"/>
  </cellStyles>
  <dxfs count="99"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3399"/>
        </patternFill>
      </fill>
    </dxf>
    <dxf>
      <fill>
        <patternFill>
          <bgColor rgb="FF20CFF8"/>
        </patternFill>
      </fill>
    </dxf>
    <dxf>
      <fill>
        <patternFill>
          <bgColor rgb="FFFFC00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theme="3" tint="0.59996337778862885"/>
        </patternFill>
      </fill>
    </dxf>
    <dxf>
      <font>
        <color rgb="FFFFFF00"/>
      </font>
      <fill>
        <patternFill>
          <bgColor theme="7" tint="0.39994506668294322"/>
        </patternFill>
      </fill>
    </dxf>
    <dxf>
      <font>
        <color rgb="FF0070C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2" tint="-0.499984740745262"/>
        </patternFill>
      </fill>
    </dxf>
    <dxf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FF00"/>
          </stop>
        </gradientFill>
      </fill>
    </dxf>
    <dxf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FF00"/>
          </stop>
        </gradient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>
          <bgColor theme="7" tint="0.59996337778862885"/>
        </patternFill>
      </fill>
    </dxf>
    <dxf>
      <font>
        <color rgb="FF002060"/>
      </font>
      <fill>
        <patternFill>
          <bgColor theme="2" tint="-0.24994659260841701"/>
        </patternFill>
      </fill>
    </dxf>
    <dxf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FF00"/>
          </stop>
        </gradient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>
          <bgColor theme="7" tint="0.59996337778862885"/>
        </patternFill>
      </fill>
    </dxf>
    <dxf>
      <font>
        <color rgb="FF002060"/>
      </font>
      <fill>
        <patternFill>
          <bgColor theme="2" tint="-0.24994659260841701"/>
        </patternFill>
      </fill>
    </dxf>
    <dxf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FF00"/>
          </stop>
        </gradient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>
          <bgColor theme="7" tint="0.59996337778862885"/>
        </patternFill>
      </fill>
    </dxf>
    <dxf>
      <font>
        <color rgb="FF002060"/>
      </font>
      <fill>
        <patternFill>
          <bgColor theme="2" tint="-0.24994659260841701"/>
        </patternFill>
      </fill>
    </dxf>
    <dxf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FF00"/>
          </stop>
        </gradient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>
          <bgColor theme="7" tint="0.59996337778862885"/>
        </patternFill>
      </fill>
    </dxf>
    <dxf>
      <font>
        <color rgb="FF002060"/>
      </font>
      <fill>
        <patternFill>
          <bgColor theme="2" tint="-0.24994659260841701"/>
        </patternFill>
      </fill>
    </dxf>
    <dxf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FF00"/>
          </stop>
        </gradient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>
          <bgColor theme="7" tint="0.59996337778862885"/>
        </patternFill>
      </fill>
    </dxf>
    <dxf>
      <font>
        <color rgb="FF002060"/>
      </font>
      <fill>
        <patternFill>
          <bgColor theme="2" tint="-0.24994659260841701"/>
        </patternFill>
      </fill>
    </dxf>
    <dxf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FF00"/>
          </stop>
        </gradient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>
          <bgColor theme="7" tint="0.59996337778862885"/>
        </patternFill>
      </fill>
    </dxf>
    <dxf>
      <font>
        <color rgb="FF002060"/>
      </font>
      <fill>
        <patternFill>
          <bgColor theme="2" tint="-0.24994659260841701"/>
        </patternFill>
      </fill>
    </dxf>
    <dxf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FF00"/>
          </stop>
        </gradientFill>
      </fill>
    </dxf>
    <dxf>
      <font>
        <color rgb="FFFFFF00"/>
      </font>
      <fill>
        <patternFill>
          <bgColor rgb="FF00B05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3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>
          <bgColor theme="7" tint="0.59996337778862885"/>
        </patternFill>
      </fill>
    </dxf>
    <dxf>
      <font>
        <color rgb="FF002060"/>
      </font>
      <fill>
        <patternFill>
          <bgColor theme="2" tint="-0.24994659260841701"/>
        </patternFill>
      </fill>
    </dxf>
    <dxf>
      <fill>
        <gradientFill type="path" left="0.5" right="0.5" top="0.5" bottom="0.5">
          <stop position="0">
            <color rgb="FFFFFF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92D050"/>
          </stop>
          <stop position="1">
            <color rgb="FFFFFF00"/>
          </stop>
        </gradientFill>
      </fill>
    </dxf>
  </dxfs>
  <tableStyles count="0" defaultTableStyle="TableStyleMedium9" defaultPivotStyle="PivotStyleLight16"/>
  <colors>
    <mruColors>
      <color rgb="FF00FF99"/>
      <color rgb="FF99FF33"/>
      <color rgb="FF5F5F5F"/>
      <color rgb="FF99CC00"/>
      <color rgb="FF996600"/>
      <color rgb="FF996633"/>
      <color rgb="FFCC9900"/>
      <color rgb="FFFFCC00"/>
      <color rgb="FFFF99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K82"/>
  <sheetViews>
    <sheetView topLeftCell="B1" zoomScale="142" zoomScaleNormal="142" workbookViewId="0">
      <selection activeCell="C34" sqref="C34"/>
    </sheetView>
  </sheetViews>
  <sheetFormatPr defaultRowHeight="12" x14ac:dyDescent="0.2"/>
  <cols>
    <col min="1" max="1" width="7.85546875" style="63" hidden="1" customWidth="1"/>
    <col min="2" max="2" width="4.85546875" style="180" customWidth="1"/>
    <col min="3" max="3" width="25.7109375" style="181" customWidth="1"/>
    <col min="4" max="4" width="21.85546875" style="171" customWidth="1"/>
    <col min="5" max="5" width="6.28515625" style="182" hidden="1" customWidth="1"/>
    <col min="6" max="6" width="21.5703125" style="167" hidden="1" customWidth="1"/>
    <col min="7" max="7" width="4.140625" style="167" customWidth="1"/>
    <col min="8" max="8" width="7.85546875" style="343" customWidth="1"/>
    <col min="9" max="9" width="4.42578125" style="166" customWidth="1"/>
    <col min="10" max="10" width="7.7109375" style="335" customWidth="1"/>
    <col min="11" max="11" width="5.140625" style="168" customWidth="1"/>
    <col min="12" max="12" width="8.140625" style="335" customWidth="1"/>
    <col min="13" max="13" width="4.5703125" style="166" customWidth="1"/>
    <col min="14" max="14" width="4.42578125" style="166" customWidth="1"/>
    <col min="15" max="15" width="13" style="166" hidden="1" customWidth="1"/>
    <col min="16" max="16" width="6.140625" style="166" customWidth="1"/>
    <col min="17" max="17" width="6.42578125" style="169" customWidth="1"/>
    <col min="18" max="18" width="29.28515625" style="170" customWidth="1"/>
    <col min="19" max="19" width="8.28515625" style="417" customWidth="1"/>
    <col min="20" max="20" width="22.5703125" style="170" customWidth="1"/>
    <col min="21" max="21" width="4.5703125" style="170" customWidth="1"/>
    <col min="22" max="22" width="5.28515625" style="166" customWidth="1"/>
    <col min="23" max="23" width="18.7109375" style="171" customWidth="1"/>
    <col min="24" max="24" width="5.140625" style="166" customWidth="1"/>
    <col min="25" max="25" width="10.42578125" style="166" customWidth="1"/>
    <col min="26" max="26" width="8.140625" style="400" customWidth="1"/>
    <col min="27" max="27" width="5.5703125" style="172" customWidth="1"/>
    <col min="28" max="28" width="31.85546875" style="63" hidden="1" customWidth="1"/>
    <col min="29" max="29" width="24.42578125" style="63" hidden="1" customWidth="1"/>
    <col min="30" max="31" width="27.42578125" style="166" hidden="1" customWidth="1"/>
    <col min="32" max="32" width="20.85546875" style="166" hidden="1" customWidth="1"/>
    <col min="33" max="33" width="56.5703125" style="171" hidden="1" customWidth="1"/>
    <col min="34" max="34" width="50" style="63" hidden="1" customWidth="1"/>
    <col min="35" max="35" width="18.42578125" style="166" hidden="1" customWidth="1"/>
    <col min="36" max="36" width="23.42578125" style="173" hidden="1" customWidth="1"/>
    <col min="37" max="37" width="36.7109375" style="63" hidden="1" customWidth="1"/>
    <col min="38" max="38" width="9.140625" style="166" hidden="1" customWidth="1"/>
    <col min="39" max="39" width="25.85546875" style="173" hidden="1" customWidth="1"/>
    <col min="40" max="40" width="24.140625" style="63" hidden="1" customWidth="1"/>
    <col min="41" max="41" width="17.85546875" style="63" hidden="1" customWidth="1"/>
    <col min="42" max="42" width="36.7109375" style="63" hidden="1" customWidth="1"/>
    <col min="43" max="43" width="9.140625" style="166" hidden="1" customWidth="1"/>
    <col min="44" max="44" width="24.140625" style="174" hidden="1" customWidth="1"/>
    <col min="45" max="45" width="24.140625" style="63" hidden="1" customWidth="1"/>
    <col min="46" max="46" width="17.85546875" style="63" hidden="1" customWidth="1"/>
    <col min="47" max="47" width="36.7109375" style="63" hidden="1" customWidth="1"/>
    <col min="48" max="48" width="9.140625" style="166" hidden="1" customWidth="1"/>
    <col min="49" max="49" width="25.5703125" style="174" hidden="1" customWidth="1"/>
    <col min="50" max="50" width="24.140625" style="63" hidden="1" customWidth="1"/>
    <col min="51" max="51" width="17.85546875" style="63" hidden="1" customWidth="1"/>
    <col min="52" max="52" width="36.7109375" style="63" hidden="1" customWidth="1"/>
    <col min="53" max="53" width="9.140625" style="63" hidden="1" customWidth="1"/>
    <col min="54" max="54" width="30.5703125" style="174" hidden="1" customWidth="1"/>
    <col min="55" max="55" width="24.140625" style="63" hidden="1" customWidth="1"/>
    <col min="56" max="56" width="17.85546875" style="63" hidden="1" customWidth="1"/>
    <col min="57" max="57" width="36.7109375" style="63" hidden="1" customWidth="1"/>
    <col min="58" max="58" width="9.140625" style="63" hidden="1" customWidth="1"/>
    <col min="59" max="59" width="17.85546875" style="63" hidden="1" customWidth="1"/>
    <col min="60" max="60" width="24.140625" style="63" hidden="1" customWidth="1"/>
    <col min="61" max="61" width="17.85546875" style="63" hidden="1" customWidth="1"/>
    <col min="62" max="65" width="0" style="63" hidden="1" customWidth="1"/>
    <col min="66" max="16384" width="9.140625" style="63"/>
  </cols>
  <sheetData>
    <row r="1" spans="1:63" ht="21" x14ac:dyDescent="0.2">
      <c r="B1" s="881" t="s">
        <v>2210</v>
      </c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</row>
    <row r="2" spans="1:63" ht="15.75" thickBot="1" x14ac:dyDescent="0.3">
      <c r="A2" s="65"/>
      <c r="B2" s="66"/>
      <c r="C2" s="10"/>
      <c r="D2" s="67"/>
      <c r="E2" s="68"/>
      <c r="F2" s="69"/>
      <c r="G2" s="69"/>
      <c r="H2" s="337"/>
      <c r="I2" s="70"/>
      <c r="J2" s="325"/>
      <c r="K2" s="72"/>
      <c r="L2" s="325"/>
      <c r="M2" s="70"/>
      <c r="N2" s="70"/>
      <c r="O2" s="70"/>
      <c r="P2" s="70"/>
      <c r="Q2" s="73"/>
      <c r="R2" s="74"/>
      <c r="S2" s="371"/>
      <c r="T2" s="74"/>
      <c r="U2" s="74"/>
      <c r="V2" s="70"/>
      <c r="W2" s="67"/>
      <c r="X2" s="70"/>
      <c r="Y2" s="70"/>
      <c r="Z2" s="353"/>
      <c r="AA2" s="75"/>
      <c r="AB2" s="65"/>
      <c r="AC2" s="65"/>
      <c r="AD2" s="70"/>
      <c r="AE2" s="70"/>
      <c r="AF2" s="70"/>
      <c r="AG2" s="67"/>
      <c r="AH2" s="65"/>
      <c r="AI2" s="70"/>
      <c r="AJ2" s="76"/>
      <c r="AK2" s="65"/>
      <c r="AL2" s="70"/>
      <c r="AM2" s="76"/>
      <c r="AN2" s="65"/>
      <c r="AO2" s="65"/>
      <c r="AP2" s="65"/>
      <c r="AQ2" s="70"/>
      <c r="AR2" s="77"/>
      <c r="AS2" s="65"/>
      <c r="AT2" s="65"/>
      <c r="AU2" s="65"/>
      <c r="AV2" s="70"/>
      <c r="AW2" s="77"/>
      <c r="AX2" s="65"/>
      <c r="AY2" s="65"/>
      <c r="AZ2" s="65"/>
      <c r="BA2" s="65"/>
      <c r="BB2" s="77"/>
      <c r="BC2" s="65"/>
      <c r="BD2" s="65"/>
      <c r="BE2" s="65"/>
      <c r="BF2" s="65"/>
      <c r="BG2" s="65"/>
      <c r="BH2" s="65"/>
      <c r="BI2" s="65"/>
    </row>
    <row r="3" spans="1:63" ht="14.25" customHeight="1" thickBot="1" x14ac:dyDescent="0.25">
      <c r="A3" s="882"/>
      <c r="B3" s="880" t="s">
        <v>0</v>
      </c>
      <c r="C3" s="883" t="s">
        <v>1</v>
      </c>
      <c r="D3" s="886" t="s">
        <v>2</v>
      </c>
      <c r="E3" s="886" t="s">
        <v>3</v>
      </c>
      <c r="F3" s="886"/>
      <c r="G3" s="880" t="s">
        <v>3</v>
      </c>
      <c r="H3" s="880"/>
      <c r="I3" s="880" t="s">
        <v>4</v>
      </c>
      <c r="J3" s="880"/>
      <c r="K3" s="880" t="s">
        <v>5</v>
      </c>
      <c r="L3" s="880"/>
      <c r="M3" s="887" t="s">
        <v>670</v>
      </c>
      <c r="N3" s="887" t="s">
        <v>8</v>
      </c>
      <c r="O3" s="887"/>
      <c r="P3" s="886" t="s">
        <v>9</v>
      </c>
      <c r="Q3" s="880" t="s">
        <v>667</v>
      </c>
      <c r="R3" s="886" t="s">
        <v>10</v>
      </c>
      <c r="S3" s="889" t="s">
        <v>11</v>
      </c>
      <c r="T3" s="880" t="s">
        <v>12</v>
      </c>
      <c r="U3" s="890" t="s">
        <v>13</v>
      </c>
      <c r="V3" s="880" t="s">
        <v>14</v>
      </c>
      <c r="W3" s="880"/>
      <c r="X3" s="880"/>
      <c r="Y3" s="880" t="s">
        <v>15</v>
      </c>
      <c r="Z3" s="889" t="s">
        <v>16</v>
      </c>
      <c r="AA3" s="880" t="s">
        <v>666</v>
      </c>
      <c r="AB3" s="893" t="s">
        <v>17</v>
      </c>
      <c r="AC3" s="888" t="s">
        <v>18</v>
      </c>
      <c r="AD3" s="888" t="s">
        <v>19</v>
      </c>
      <c r="AE3" s="888" t="s">
        <v>20</v>
      </c>
      <c r="AF3" s="888" t="s">
        <v>21</v>
      </c>
      <c r="AG3" s="888" t="s">
        <v>22</v>
      </c>
      <c r="AH3" s="888" t="s">
        <v>23</v>
      </c>
      <c r="AI3" s="888"/>
      <c r="AJ3" s="888"/>
      <c r="AK3" s="888"/>
      <c r="AL3" s="888"/>
      <c r="AM3" s="888"/>
      <c r="AN3" s="888"/>
      <c r="AO3" s="888"/>
      <c r="AP3" s="888"/>
      <c r="AQ3" s="888"/>
      <c r="AR3" s="888"/>
      <c r="AS3" s="888"/>
      <c r="AT3" s="888"/>
      <c r="AU3" s="888"/>
      <c r="AV3" s="888"/>
      <c r="AW3" s="888"/>
      <c r="AX3" s="888"/>
      <c r="AY3" s="888"/>
      <c r="AZ3" s="888"/>
      <c r="BA3" s="888"/>
      <c r="BB3" s="888"/>
      <c r="BC3" s="888"/>
      <c r="BD3" s="888"/>
      <c r="BE3" s="888"/>
      <c r="BF3" s="888"/>
      <c r="BG3" s="888"/>
      <c r="BH3" s="888"/>
      <c r="BI3" s="888"/>
    </row>
    <row r="4" spans="1:63" ht="6" customHeight="1" thickBot="1" x14ac:dyDescent="0.25">
      <c r="A4" s="882"/>
      <c r="B4" s="880"/>
      <c r="C4" s="884"/>
      <c r="D4" s="886"/>
      <c r="E4" s="886"/>
      <c r="F4" s="886"/>
      <c r="G4" s="880"/>
      <c r="H4" s="880"/>
      <c r="I4" s="880"/>
      <c r="J4" s="880"/>
      <c r="K4" s="880"/>
      <c r="L4" s="880"/>
      <c r="M4" s="887"/>
      <c r="N4" s="887"/>
      <c r="O4" s="887"/>
      <c r="P4" s="886"/>
      <c r="Q4" s="880"/>
      <c r="R4" s="886"/>
      <c r="S4" s="889"/>
      <c r="T4" s="880"/>
      <c r="U4" s="890"/>
      <c r="V4" s="880"/>
      <c r="W4" s="880"/>
      <c r="X4" s="880"/>
      <c r="Y4" s="880"/>
      <c r="Z4" s="889"/>
      <c r="AA4" s="880"/>
      <c r="AB4" s="893"/>
      <c r="AC4" s="888"/>
      <c r="AD4" s="888"/>
      <c r="AE4" s="888"/>
      <c r="AF4" s="888"/>
      <c r="AG4" s="888"/>
      <c r="AH4" s="888" t="s">
        <v>24</v>
      </c>
      <c r="AI4" s="888"/>
      <c r="AJ4" s="888"/>
      <c r="AK4" s="888" t="s">
        <v>25</v>
      </c>
      <c r="AL4" s="888"/>
      <c r="AM4" s="888"/>
      <c r="AN4" s="888"/>
      <c r="AO4" s="888"/>
      <c r="AP4" s="888"/>
      <c r="AQ4" s="888"/>
      <c r="AR4" s="888"/>
      <c r="AS4" s="888"/>
      <c r="AT4" s="888"/>
      <c r="AU4" s="888"/>
      <c r="AV4" s="888"/>
      <c r="AW4" s="888"/>
      <c r="AX4" s="888"/>
      <c r="AY4" s="888"/>
      <c r="AZ4" s="888"/>
      <c r="BA4" s="888"/>
      <c r="BB4" s="888"/>
      <c r="BC4" s="888"/>
      <c r="BD4" s="888"/>
      <c r="BE4" s="888"/>
      <c r="BF4" s="888"/>
      <c r="BG4" s="888"/>
      <c r="BH4" s="888"/>
      <c r="BI4" s="888"/>
    </row>
    <row r="5" spans="1:63" ht="11.25" customHeight="1" thickBot="1" x14ac:dyDescent="0.25">
      <c r="A5" s="882"/>
      <c r="B5" s="880"/>
      <c r="C5" s="884"/>
      <c r="D5" s="886"/>
      <c r="E5" s="886"/>
      <c r="F5" s="886"/>
      <c r="G5" s="880"/>
      <c r="H5" s="880"/>
      <c r="I5" s="880"/>
      <c r="J5" s="880"/>
      <c r="K5" s="880"/>
      <c r="L5" s="880"/>
      <c r="M5" s="887"/>
      <c r="N5" s="887"/>
      <c r="O5" s="887"/>
      <c r="P5" s="886"/>
      <c r="Q5" s="880"/>
      <c r="R5" s="886"/>
      <c r="S5" s="889"/>
      <c r="T5" s="880"/>
      <c r="U5" s="890"/>
      <c r="V5" s="880" t="s">
        <v>26</v>
      </c>
      <c r="W5" s="880"/>
      <c r="X5" s="880"/>
      <c r="Y5" s="880"/>
      <c r="Z5" s="889"/>
      <c r="AA5" s="880"/>
      <c r="AB5" s="893"/>
      <c r="AC5" s="888"/>
      <c r="AD5" s="888"/>
      <c r="AE5" s="888"/>
      <c r="AF5" s="888"/>
      <c r="AG5" s="888"/>
      <c r="AH5" s="888"/>
      <c r="AI5" s="888"/>
      <c r="AJ5" s="888"/>
      <c r="AK5" s="888" t="s">
        <v>27</v>
      </c>
      <c r="AL5" s="888"/>
      <c r="AM5" s="888"/>
      <c r="AN5" s="888"/>
      <c r="AO5" s="888"/>
      <c r="AP5" s="888" t="s">
        <v>28</v>
      </c>
      <c r="AQ5" s="888"/>
      <c r="AR5" s="888"/>
      <c r="AS5" s="888"/>
      <c r="AT5" s="888"/>
      <c r="AU5" s="888" t="s">
        <v>29</v>
      </c>
      <c r="AV5" s="888"/>
      <c r="AW5" s="888"/>
      <c r="AX5" s="888"/>
      <c r="AY5" s="888"/>
      <c r="AZ5" s="888" t="s">
        <v>30</v>
      </c>
      <c r="BA5" s="888"/>
      <c r="BB5" s="888"/>
      <c r="BC5" s="888"/>
      <c r="BD5" s="888"/>
      <c r="BE5" s="888" t="s">
        <v>31</v>
      </c>
      <c r="BF5" s="888"/>
      <c r="BG5" s="888"/>
      <c r="BH5" s="888"/>
      <c r="BI5" s="888"/>
    </row>
    <row r="6" spans="1:63" ht="32.25" customHeight="1" thickBot="1" x14ac:dyDescent="0.25">
      <c r="A6" s="882"/>
      <c r="B6" s="880"/>
      <c r="C6" s="885"/>
      <c r="D6" s="886"/>
      <c r="E6" s="78" t="s">
        <v>32</v>
      </c>
      <c r="F6" s="79" t="s">
        <v>33</v>
      </c>
      <c r="G6" s="80" t="s">
        <v>34</v>
      </c>
      <c r="H6" s="326" t="s">
        <v>33</v>
      </c>
      <c r="I6" s="80" t="s">
        <v>34</v>
      </c>
      <c r="J6" s="326" t="s">
        <v>33</v>
      </c>
      <c r="K6" s="82" t="s">
        <v>35</v>
      </c>
      <c r="L6" s="326" t="s">
        <v>33</v>
      </c>
      <c r="M6" s="887"/>
      <c r="N6" s="887"/>
      <c r="O6" s="887"/>
      <c r="P6" s="886"/>
      <c r="Q6" s="880"/>
      <c r="R6" s="886"/>
      <c r="S6" s="889"/>
      <c r="T6" s="880"/>
      <c r="U6" s="890"/>
      <c r="V6" s="83" t="s">
        <v>36</v>
      </c>
      <c r="W6" s="84" t="s">
        <v>37</v>
      </c>
      <c r="X6" s="82" t="s">
        <v>38</v>
      </c>
      <c r="Y6" s="880"/>
      <c r="Z6" s="345" t="s">
        <v>39</v>
      </c>
      <c r="AA6" s="880"/>
      <c r="AB6" s="893"/>
      <c r="AC6" s="888"/>
      <c r="AD6" s="888"/>
      <c r="AE6" s="888"/>
      <c r="AF6" s="888"/>
      <c r="AG6" s="888"/>
      <c r="AH6" s="85" t="s">
        <v>40</v>
      </c>
      <c r="AI6" s="86" t="s">
        <v>41</v>
      </c>
      <c r="AJ6" s="87" t="s">
        <v>42</v>
      </c>
      <c r="AK6" s="86" t="s">
        <v>40</v>
      </c>
      <c r="AL6" s="86" t="s">
        <v>43</v>
      </c>
      <c r="AM6" s="87" t="s">
        <v>42</v>
      </c>
      <c r="AN6" s="86" t="s">
        <v>14</v>
      </c>
      <c r="AO6" s="86" t="s">
        <v>44</v>
      </c>
      <c r="AP6" s="86" t="s">
        <v>40</v>
      </c>
      <c r="AQ6" s="86" t="s">
        <v>43</v>
      </c>
      <c r="AR6" s="87" t="s">
        <v>42</v>
      </c>
      <c r="AS6" s="86" t="s">
        <v>14</v>
      </c>
      <c r="AT6" s="86" t="s">
        <v>44</v>
      </c>
      <c r="AU6" s="86" t="s">
        <v>40</v>
      </c>
      <c r="AV6" s="86" t="s">
        <v>43</v>
      </c>
      <c r="AW6" s="87" t="s">
        <v>42</v>
      </c>
      <c r="AX6" s="86" t="s">
        <v>14</v>
      </c>
      <c r="AY6" s="86" t="s">
        <v>44</v>
      </c>
      <c r="AZ6" s="86" t="s">
        <v>40</v>
      </c>
      <c r="BA6" s="86" t="s">
        <v>43</v>
      </c>
      <c r="BB6" s="87" t="s">
        <v>42</v>
      </c>
      <c r="BC6" s="86" t="s">
        <v>14</v>
      </c>
      <c r="BD6" s="86" t="s">
        <v>44</v>
      </c>
      <c r="BE6" s="86" t="s">
        <v>40</v>
      </c>
      <c r="BF6" s="86" t="s">
        <v>43</v>
      </c>
      <c r="BG6" s="86" t="s">
        <v>42</v>
      </c>
      <c r="BH6" s="86" t="s">
        <v>14</v>
      </c>
      <c r="BI6" s="86" t="s">
        <v>44</v>
      </c>
      <c r="BK6" s="88" t="s">
        <v>45</v>
      </c>
    </row>
    <row r="7" spans="1:63" ht="32.25" customHeight="1" x14ac:dyDescent="0.2">
      <c r="A7" s="566"/>
      <c r="B7" s="89">
        <v>1</v>
      </c>
      <c r="C7" s="117" t="s">
        <v>1468</v>
      </c>
      <c r="D7" s="590" t="s">
        <v>1469</v>
      </c>
      <c r="E7" s="569" t="s">
        <v>162</v>
      </c>
      <c r="F7" s="570" t="s">
        <v>115</v>
      </c>
      <c r="G7" s="554" t="s">
        <v>70</v>
      </c>
      <c r="H7" s="591" t="s">
        <v>2138</v>
      </c>
      <c r="I7" s="554" t="s">
        <v>70</v>
      </c>
      <c r="J7" s="592" t="s">
        <v>48</v>
      </c>
      <c r="K7" s="571" t="s">
        <v>60</v>
      </c>
      <c r="L7" s="593" t="s">
        <v>1318</v>
      </c>
      <c r="M7" s="97" t="s">
        <v>65</v>
      </c>
      <c r="N7" s="93" t="s">
        <v>55</v>
      </c>
      <c r="O7" s="97" t="s">
        <v>65</v>
      </c>
      <c r="P7" s="93" t="s">
        <v>62</v>
      </c>
      <c r="Q7" s="98" t="s">
        <v>63</v>
      </c>
      <c r="R7" s="119" t="s">
        <v>2221</v>
      </c>
      <c r="S7" s="367" t="s">
        <v>2220</v>
      </c>
      <c r="T7" s="93" t="s">
        <v>64</v>
      </c>
      <c r="U7" s="93" t="s">
        <v>58</v>
      </c>
      <c r="V7" s="93" t="s">
        <v>26</v>
      </c>
      <c r="W7" s="584" t="s">
        <v>2139</v>
      </c>
      <c r="X7" s="554">
        <v>2012</v>
      </c>
      <c r="Y7" s="93"/>
      <c r="Z7" s="346"/>
      <c r="AA7" s="103"/>
      <c r="AB7" s="104"/>
      <c r="AC7" s="105"/>
      <c r="AD7" s="105"/>
      <c r="AE7" s="105"/>
      <c r="AF7" s="105"/>
      <c r="AG7" s="105"/>
      <c r="AH7" s="106"/>
      <c r="AI7" s="105"/>
      <c r="AJ7" s="107"/>
      <c r="AK7" s="105"/>
      <c r="AL7" s="105"/>
      <c r="AM7" s="107"/>
      <c r="AN7" s="105"/>
      <c r="AO7" s="105"/>
      <c r="AP7" s="105"/>
      <c r="AQ7" s="105"/>
      <c r="AR7" s="107"/>
      <c r="AS7" s="105"/>
      <c r="AT7" s="105"/>
      <c r="AU7" s="105"/>
      <c r="AV7" s="105"/>
      <c r="AW7" s="107"/>
      <c r="AX7" s="105"/>
      <c r="AY7" s="105"/>
      <c r="AZ7" s="105"/>
      <c r="BA7" s="105"/>
      <c r="BB7" s="107"/>
      <c r="BC7" s="105"/>
      <c r="BD7" s="105"/>
      <c r="BE7" s="105"/>
      <c r="BF7" s="105"/>
      <c r="BG7" s="105"/>
      <c r="BH7" s="105"/>
      <c r="BI7" s="108"/>
      <c r="BK7" s="88"/>
    </row>
    <row r="8" spans="1:63" ht="27.75" customHeight="1" x14ac:dyDescent="0.2">
      <c r="A8" s="70"/>
      <c r="B8" s="89">
        <v>2</v>
      </c>
      <c r="C8" s="90" t="s">
        <v>271</v>
      </c>
      <c r="D8" s="91" t="s">
        <v>272</v>
      </c>
      <c r="E8" s="91"/>
      <c r="F8" s="92"/>
      <c r="G8" s="93" t="s">
        <v>59</v>
      </c>
      <c r="H8" s="327" t="s">
        <v>273</v>
      </c>
      <c r="I8" s="93" t="s">
        <v>59</v>
      </c>
      <c r="J8" s="328" t="s">
        <v>2131</v>
      </c>
      <c r="K8" s="111" t="s">
        <v>68</v>
      </c>
      <c r="L8" s="333" t="s">
        <v>2246</v>
      </c>
      <c r="M8" s="97" t="s">
        <v>65</v>
      </c>
      <c r="N8" s="93" t="s">
        <v>55</v>
      </c>
      <c r="O8" s="93" t="str">
        <f>IF(N8="l","Saudara","Saudari")</f>
        <v>Saudari</v>
      </c>
      <c r="P8" s="93" t="s">
        <v>62</v>
      </c>
      <c r="Q8" s="98" t="s">
        <v>63</v>
      </c>
      <c r="R8" s="99" t="s">
        <v>860</v>
      </c>
      <c r="S8" s="367" t="s">
        <v>2156</v>
      </c>
      <c r="T8" s="101" t="s">
        <v>51</v>
      </c>
      <c r="U8" s="93" t="s">
        <v>70</v>
      </c>
      <c r="V8" s="93" t="s">
        <v>78</v>
      </c>
      <c r="W8" s="102" t="s">
        <v>79</v>
      </c>
      <c r="X8" s="93">
        <v>2007</v>
      </c>
      <c r="Y8" s="93" t="s">
        <v>64</v>
      </c>
      <c r="Z8" s="346" t="s">
        <v>1056</v>
      </c>
      <c r="AA8" s="103"/>
      <c r="AB8" s="104"/>
      <c r="AC8" s="105"/>
      <c r="AD8" s="105"/>
      <c r="AE8" s="105"/>
      <c r="AF8" s="105"/>
      <c r="AG8" s="105"/>
      <c r="AH8" s="106"/>
      <c r="AI8" s="105"/>
      <c r="AJ8" s="107"/>
      <c r="AK8" s="105"/>
      <c r="AL8" s="105"/>
      <c r="AM8" s="107"/>
      <c r="AN8" s="105"/>
      <c r="AO8" s="105"/>
      <c r="AP8" s="105"/>
      <c r="AQ8" s="105"/>
      <c r="AR8" s="107"/>
      <c r="AS8" s="105"/>
      <c r="AT8" s="105"/>
      <c r="AU8" s="105"/>
      <c r="AV8" s="105"/>
      <c r="AW8" s="107"/>
      <c r="AX8" s="105"/>
      <c r="AY8" s="105"/>
      <c r="AZ8" s="105"/>
      <c r="BA8" s="105"/>
      <c r="BB8" s="107"/>
      <c r="BC8" s="105"/>
      <c r="BD8" s="105"/>
      <c r="BE8" s="105"/>
      <c r="BF8" s="105"/>
      <c r="BG8" s="105"/>
      <c r="BH8" s="105"/>
      <c r="BI8" s="108"/>
      <c r="BK8" s="88"/>
    </row>
    <row r="9" spans="1:63" ht="30.75" customHeight="1" x14ac:dyDescent="0.2">
      <c r="A9" s="70"/>
      <c r="B9" s="89">
        <v>3</v>
      </c>
      <c r="C9" s="90" t="s">
        <v>718</v>
      </c>
      <c r="D9" s="112" t="s">
        <v>719</v>
      </c>
      <c r="E9" s="112"/>
      <c r="F9" s="113"/>
      <c r="G9" s="114" t="s">
        <v>47</v>
      </c>
      <c r="H9" s="338" t="s">
        <v>174</v>
      </c>
      <c r="I9" s="112" t="s">
        <v>47</v>
      </c>
      <c r="J9" s="329" t="s">
        <v>131</v>
      </c>
      <c r="K9" s="111" t="s">
        <v>76</v>
      </c>
      <c r="L9" s="331" t="s">
        <v>1051</v>
      </c>
      <c r="M9" s="97" t="s">
        <v>65</v>
      </c>
      <c r="N9" s="114" t="s">
        <v>55</v>
      </c>
      <c r="O9" s="93"/>
      <c r="P9" s="93" t="s">
        <v>62</v>
      </c>
      <c r="Q9" s="98" t="s">
        <v>63</v>
      </c>
      <c r="R9" s="99" t="s">
        <v>2119</v>
      </c>
      <c r="S9" s="367" t="s">
        <v>1031</v>
      </c>
      <c r="T9" s="93" t="s">
        <v>64</v>
      </c>
      <c r="U9" s="114"/>
      <c r="V9" s="114" t="s">
        <v>78</v>
      </c>
      <c r="W9" s="112" t="s">
        <v>148</v>
      </c>
      <c r="X9" s="114">
        <v>2007</v>
      </c>
      <c r="Y9" s="93"/>
      <c r="Z9" s="346" t="s">
        <v>1010</v>
      </c>
      <c r="AA9" s="103"/>
      <c r="AB9" s="104"/>
      <c r="AC9" s="105"/>
      <c r="AD9" s="105"/>
      <c r="AE9" s="105"/>
      <c r="AF9" s="105"/>
      <c r="AG9" s="105"/>
      <c r="AH9" s="106"/>
      <c r="AI9" s="105"/>
      <c r="AJ9" s="107"/>
      <c r="AK9" s="105"/>
      <c r="AL9" s="105"/>
      <c r="AM9" s="107"/>
      <c r="AN9" s="105"/>
      <c r="AO9" s="105"/>
      <c r="AP9" s="105"/>
      <c r="AQ9" s="105"/>
      <c r="AR9" s="107"/>
      <c r="AS9" s="105"/>
      <c r="AT9" s="105"/>
      <c r="AU9" s="105"/>
      <c r="AV9" s="105"/>
      <c r="AW9" s="107"/>
      <c r="AX9" s="105"/>
      <c r="AY9" s="105"/>
      <c r="AZ9" s="105"/>
      <c r="BA9" s="105"/>
      <c r="BB9" s="107"/>
      <c r="BC9" s="105"/>
      <c r="BD9" s="105"/>
      <c r="BE9" s="105"/>
      <c r="BF9" s="105"/>
      <c r="BG9" s="105"/>
      <c r="BH9" s="105"/>
      <c r="BI9" s="108"/>
      <c r="BK9" s="88"/>
    </row>
    <row r="10" spans="1:63" ht="24.75" customHeight="1" x14ac:dyDescent="0.2">
      <c r="A10" s="70"/>
      <c r="B10" s="89">
        <v>4</v>
      </c>
      <c r="C10" s="90" t="s">
        <v>111</v>
      </c>
      <c r="D10" s="91" t="s">
        <v>112</v>
      </c>
      <c r="E10" s="91"/>
      <c r="F10" s="92"/>
      <c r="G10" s="93" t="s">
        <v>74</v>
      </c>
      <c r="H10" s="339" t="s">
        <v>113</v>
      </c>
      <c r="I10" s="93" t="s">
        <v>74</v>
      </c>
      <c r="J10" s="328" t="s">
        <v>114</v>
      </c>
      <c r="K10" s="111" t="s">
        <v>76</v>
      </c>
      <c r="L10" s="333" t="s">
        <v>77</v>
      </c>
      <c r="M10" s="97" t="s">
        <v>65</v>
      </c>
      <c r="N10" s="93" t="s">
        <v>55</v>
      </c>
      <c r="O10" s="93" t="str">
        <f t="shared" ref="O10:O15" si="0">IF(N10="l","Saudara","Saudari")</f>
        <v>Saudari</v>
      </c>
      <c r="P10" s="93" t="s">
        <v>62</v>
      </c>
      <c r="Q10" s="98" t="s">
        <v>63</v>
      </c>
      <c r="R10" s="99"/>
      <c r="S10" s="367" t="s">
        <v>1031</v>
      </c>
      <c r="T10" s="553" t="s">
        <v>2115</v>
      </c>
      <c r="U10" s="93" t="s">
        <v>68</v>
      </c>
      <c r="V10" s="93" t="s">
        <v>78</v>
      </c>
      <c r="W10" s="102" t="s">
        <v>79</v>
      </c>
      <c r="X10" s="93">
        <v>2005</v>
      </c>
      <c r="Y10" s="93" t="s">
        <v>64</v>
      </c>
      <c r="Z10" s="346" t="s">
        <v>917</v>
      </c>
      <c r="AA10" s="103"/>
      <c r="AB10" s="121"/>
      <c r="AC10" s="122"/>
      <c r="AD10" s="122"/>
      <c r="AE10" s="122"/>
      <c r="AF10" s="122"/>
      <c r="AG10" s="123"/>
      <c r="AH10" s="122"/>
      <c r="AI10" s="122"/>
      <c r="AJ10" s="124"/>
      <c r="AK10" s="122"/>
      <c r="AL10" s="122"/>
      <c r="AM10" s="124"/>
      <c r="AN10" s="122"/>
      <c r="AO10" s="122"/>
      <c r="AP10" s="122"/>
      <c r="AQ10" s="122"/>
      <c r="AR10" s="124"/>
      <c r="AS10" s="122"/>
      <c r="AT10" s="122"/>
      <c r="AU10" s="122"/>
      <c r="AV10" s="122"/>
      <c r="AW10" s="124"/>
      <c r="AX10" s="122"/>
      <c r="AY10" s="122"/>
      <c r="AZ10" s="122"/>
      <c r="BA10" s="122"/>
      <c r="BB10" s="124"/>
      <c r="BC10" s="122"/>
      <c r="BD10" s="122"/>
      <c r="BE10" s="122"/>
      <c r="BF10" s="122"/>
      <c r="BG10" s="122"/>
      <c r="BH10" s="122"/>
      <c r="BI10" s="125"/>
      <c r="BK10" s="126"/>
    </row>
    <row r="11" spans="1:63" ht="25.5" customHeight="1" x14ac:dyDescent="0.2">
      <c r="A11" s="70"/>
      <c r="B11" s="89">
        <v>5</v>
      </c>
      <c r="C11" s="127" t="s">
        <v>707</v>
      </c>
      <c r="D11" s="102" t="s">
        <v>508</v>
      </c>
      <c r="E11" s="102"/>
      <c r="F11" s="128"/>
      <c r="G11" s="129" t="s">
        <v>70</v>
      </c>
      <c r="H11" s="329" t="s">
        <v>174</v>
      </c>
      <c r="I11" s="129" t="s">
        <v>70</v>
      </c>
      <c r="J11" s="328" t="s">
        <v>174</v>
      </c>
      <c r="K11" s="111" t="s">
        <v>68</v>
      </c>
      <c r="L11" s="333" t="s">
        <v>2246</v>
      </c>
      <c r="M11" s="97" t="s">
        <v>65</v>
      </c>
      <c r="N11" s="93" t="s">
        <v>49</v>
      </c>
      <c r="O11" s="93" t="str">
        <f t="shared" si="0"/>
        <v>Saudara</v>
      </c>
      <c r="P11" s="93" t="s">
        <v>62</v>
      </c>
      <c r="Q11" s="98" t="s">
        <v>63</v>
      </c>
      <c r="R11" s="99" t="s">
        <v>861</v>
      </c>
      <c r="S11" s="367" t="s">
        <v>1063</v>
      </c>
      <c r="T11" s="98" t="s">
        <v>64</v>
      </c>
      <c r="U11" s="93" t="s">
        <v>68</v>
      </c>
      <c r="V11" s="93" t="s">
        <v>78</v>
      </c>
      <c r="W11" s="102" t="s">
        <v>376</v>
      </c>
      <c r="X11" s="93">
        <v>2009</v>
      </c>
      <c r="Y11" s="93" t="s">
        <v>64</v>
      </c>
      <c r="Z11" s="346" t="s">
        <v>1010</v>
      </c>
      <c r="AA11" s="103"/>
      <c r="AB11" s="121"/>
      <c r="AC11" s="122"/>
      <c r="AD11" s="122"/>
      <c r="AE11" s="122"/>
      <c r="AF11" s="122"/>
      <c r="AG11" s="123"/>
      <c r="AH11" s="122"/>
      <c r="AI11" s="122"/>
      <c r="AJ11" s="124"/>
      <c r="AK11" s="122"/>
      <c r="AL11" s="122"/>
      <c r="AM11" s="124"/>
      <c r="AN11" s="122"/>
      <c r="AO11" s="122"/>
      <c r="AP11" s="122"/>
      <c r="AQ11" s="122"/>
      <c r="AR11" s="124"/>
      <c r="AS11" s="122"/>
      <c r="AT11" s="122"/>
      <c r="AU11" s="122"/>
      <c r="AV11" s="122"/>
      <c r="AW11" s="124"/>
      <c r="AX11" s="122"/>
      <c r="AY11" s="122"/>
      <c r="AZ11" s="122"/>
      <c r="BA11" s="122"/>
      <c r="BB11" s="124"/>
      <c r="BC11" s="122"/>
      <c r="BD11" s="122"/>
      <c r="BE11" s="122"/>
      <c r="BF11" s="122"/>
      <c r="BG11" s="122"/>
      <c r="BH11" s="122"/>
      <c r="BI11" s="125"/>
      <c r="BK11" s="126"/>
    </row>
    <row r="12" spans="1:63" ht="24" x14ac:dyDescent="0.2">
      <c r="A12" s="70"/>
      <c r="B12" s="89">
        <v>6</v>
      </c>
      <c r="C12" s="127" t="s">
        <v>156</v>
      </c>
      <c r="D12" s="102" t="s">
        <v>157</v>
      </c>
      <c r="E12" s="102"/>
      <c r="F12" s="128"/>
      <c r="G12" s="93" t="s">
        <v>47</v>
      </c>
      <c r="H12" s="331" t="s">
        <v>158</v>
      </c>
      <c r="I12" s="93" t="s">
        <v>47</v>
      </c>
      <c r="J12" s="328" t="s">
        <v>158</v>
      </c>
      <c r="K12" s="111" t="s">
        <v>76</v>
      </c>
      <c r="L12" s="330" t="s">
        <v>924</v>
      </c>
      <c r="M12" s="97" t="s">
        <v>65</v>
      </c>
      <c r="N12" s="93" t="s">
        <v>55</v>
      </c>
      <c r="O12" s="93" t="str">
        <f t="shared" si="0"/>
        <v>Saudari</v>
      </c>
      <c r="P12" s="93" t="s">
        <v>62</v>
      </c>
      <c r="Q12" s="98" t="s">
        <v>63</v>
      </c>
      <c r="R12" s="99"/>
      <c r="S12" s="367" t="s">
        <v>1328</v>
      </c>
      <c r="T12" s="553" t="s">
        <v>2115</v>
      </c>
      <c r="U12" s="93" t="s">
        <v>68</v>
      </c>
      <c r="V12" s="93" t="s">
        <v>78</v>
      </c>
      <c r="W12" s="102" t="s">
        <v>159</v>
      </c>
      <c r="X12" s="93">
        <v>2008</v>
      </c>
      <c r="Y12" s="93" t="s">
        <v>64</v>
      </c>
      <c r="Z12" s="346" t="s">
        <v>915</v>
      </c>
      <c r="AA12" s="103"/>
      <c r="AB12" s="121"/>
      <c r="AC12" s="122"/>
      <c r="AD12" s="122"/>
      <c r="AE12" s="122"/>
      <c r="AF12" s="122"/>
      <c r="AG12" s="123"/>
      <c r="AH12" s="122"/>
      <c r="AI12" s="122"/>
      <c r="AJ12" s="124"/>
      <c r="AK12" s="122"/>
      <c r="AL12" s="122"/>
      <c r="AM12" s="124"/>
      <c r="AN12" s="122"/>
      <c r="AO12" s="122"/>
      <c r="AP12" s="122"/>
      <c r="AQ12" s="122"/>
      <c r="AR12" s="124"/>
      <c r="AS12" s="122"/>
      <c r="AT12" s="122"/>
      <c r="AU12" s="122"/>
      <c r="AV12" s="122"/>
      <c r="AW12" s="124"/>
      <c r="AX12" s="122"/>
      <c r="AY12" s="122"/>
      <c r="AZ12" s="122"/>
      <c r="BA12" s="122"/>
      <c r="BB12" s="124"/>
      <c r="BC12" s="122"/>
      <c r="BD12" s="122"/>
      <c r="BE12" s="122"/>
      <c r="BF12" s="122"/>
      <c r="BG12" s="122"/>
      <c r="BH12" s="122"/>
      <c r="BI12" s="125"/>
      <c r="BK12" s="126"/>
    </row>
    <row r="13" spans="1:63" ht="24" x14ac:dyDescent="0.2">
      <c r="A13" s="476"/>
      <c r="B13" s="89">
        <v>7</v>
      </c>
      <c r="C13" s="90" t="s">
        <v>160</v>
      </c>
      <c r="D13" s="102" t="s">
        <v>161</v>
      </c>
      <c r="E13" s="102"/>
      <c r="F13" s="128"/>
      <c r="G13" s="114" t="s">
        <v>162</v>
      </c>
      <c r="H13" s="331" t="s">
        <v>117</v>
      </c>
      <c r="I13" s="114" t="s">
        <v>162</v>
      </c>
      <c r="J13" s="331" t="s">
        <v>163</v>
      </c>
      <c r="K13" s="111" t="s">
        <v>76</v>
      </c>
      <c r="L13" s="328" t="s">
        <v>1030</v>
      </c>
      <c r="M13" s="97" t="s">
        <v>65</v>
      </c>
      <c r="N13" s="93" t="s">
        <v>55</v>
      </c>
      <c r="O13" s="93" t="str">
        <f t="shared" si="0"/>
        <v>Saudari</v>
      </c>
      <c r="P13" s="93" t="s">
        <v>50</v>
      </c>
      <c r="Q13" s="98" t="s">
        <v>63</v>
      </c>
      <c r="R13" s="99"/>
      <c r="S13" s="368"/>
      <c r="T13" s="553" t="s">
        <v>2115</v>
      </c>
      <c r="U13" s="93"/>
      <c r="V13" s="93" t="s">
        <v>78</v>
      </c>
      <c r="W13" s="102" t="s">
        <v>1442</v>
      </c>
      <c r="X13" s="93">
        <v>2000</v>
      </c>
      <c r="Y13" s="93" t="s">
        <v>64</v>
      </c>
      <c r="Z13" s="346" t="s">
        <v>917</v>
      </c>
      <c r="AA13" s="103"/>
      <c r="AB13" s="121"/>
      <c r="AC13" s="122"/>
      <c r="AD13" s="122"/>
      <c r="AE13" s="122"/>
      <c r="AF13" s="122"/>
      <c r="AG13" s="123"/>
      <c r="AH13" s="122"/>
      <c r="AI13" s="122"/>
      <c r="AJ13" s="124"/>
      <c r="AK13" s="122"/>
      <c r="AL13" s="122"/>
      <c r="AM13" s="124"/>
      <c r="AN13" s="122"/>
      <c r="AO13" s="122"/>
      <c r="AP13" s="122"/>
      <c r="AQ13" s="122"/>
      <c r="AR13" s="124"/>
      <c r="AS13" s="122"/>
      <c r="AT13" s="122"/>
      <c r="AU13" s="122"/>
      <c r="AV13" s="122"/>
      <c r="AW13" s="124"/>
      <c r="AX13" s="122"/>
      <c r="AY13" s="122"/>
      <c r="AZ13" s="122"/>
      <c r="BA13" s="122"/>
      <c r="BB13" s="124"/>
      <c r="BC13" s="122"/>
      <c r="BD13" s="122"/>
      <c r="BE13" s="122"/>
      <c r="BF13" s="122"/>
      <c r="BG13" s="122"/>
      <c r="BH13" s="122"/>
      <c r="BI13" s="125"/>
      <c r="BK13" s="126"/>
    </row>
    <row r="14" spans="1:63" ht="24" x14ac:dyDescent="0.2">
      <c r="A14" s="70"/>
      <c r="B14" s="89">
        <v>8</v>
      </c>
      <c r="C14" s="127" t="s">
        <v>183</v>
      </c>
      <c r="D14" s="102" t="s">
        <v>184</v>
      </c>
      <c r="E14" s="102" t="s">
        <v>58</v>
      </c>
      <c r="F14" s="128">
        <v>38808</v>
      </c>
      <c r="G14" s="129" t="s">
        <v>58</v>
      </c>
      <c r="H14" s="331" t="s">
        <v>81</v>
      </c>
      <c r="I14" s="129" t="s">
        <v>58</v>
      </c>
      <c r="J14" s="328" t="s">
        <v>48</v>
      </c>
      <c r="K14" s="111" t="s">
        <v>76</v>
      </c>
      <c r="L14" s="328" t="s">
        <v>1051</v>
      </c>
      <c r="M14" s="97" t="s">
        <v>65</v>
      </c>
      <c r="N14" s="93" t="s">
        <v>55</v>
      </c>
      <c r="O14" s="93" t="str">
        <f t="shared" si="0"/>
        <v>Saudari</v>
      </c>
      <c r="P14" s="93" t="s">
        <v>62</v>
      </c>
      <c r="Q14" s="98" t="s">
        <v>63</v>
      </c>
      <c r="R14" s="98"/>
      <c r="S14" s="367" t="s">
        <v>1063</v>
      </c>
      <c r="T14" s="553" t="s">
        <v>2115</v>
      </c>
      <c r="U14" s="93"/>
      <c r="V14" s="93" t="s">
        <v>78</v>
      </c>
      <c r="W14" s="102" t="s">
        <v>79</v>
      </c>
      <c r="X14" s="93">
        <v>2012</v>
      </c>
      <c r="Y14" s="93" t="s">
        <v>64</v>
      </c>
      <c r="Z14" s="346" t="s">
        <v>1056</v>
      </c>
      <c r="AA14" s="103"/>
      <c r="AB14" s="121"/>
      <c r="AC14" s="122"/>
      <c r="AD14" s="122"/>
      <c r="AE14" s="122"/>
      <c r="AF14" s="122"/>
      <c r="AG14" s="123"/>
      <c r="AH14" s="122"/>
      <c r="AI14" s="122"/>
      <c r="AJ14" s="124"/>
      <c r="AK14" s="122"/>
      <c r="AL14" s="122"/>
      <c r="AM14" s="124"/>
      <c r="AN14" s="122"/>
      <c r="AO14" s="122"/>
      <c r="AP14" s="122"/>
      <c r="AQ14" s="122"/>
      <c r="AR14" s="124"/>
      <c r="AS14" s="122"/>
      <c r="AT14" s="122"/>
      <c r="AU14" s="122"/>
      <c r="AV14" s="122"/>
      <c r="AW14" s="124"/>
      <c r="AX14" s="122"/>
      <c r="AY14" s="122"/>
      <c r="AZ14" s="122"/>
      <c r="BA14" s="122"/>
      <c r="BB14" s="124"/>
      <c r="BC14" s="122"/>
      <c r="BD14" s="122"/>
      <c r="BE14" s="122"/>
      <c r="BF14" s="122"/>
      <c r="BG14" s="122"/>
      <c r="BH14" s="122"/>
      <c r="BI14" s="125"/>
      <c r="BK14" s="126"/>
    </row>
    <row r="15" spans="1:63" ht="24" x14ac:dyDescent="0.2">
      <c r="A15" s="589"/>
      <c r="B15" s="89">
        <v>9</v>
      </c>
      <c r="C15" s="117" t="s">
        <v>994</v>
      </c>
      <c r="D15" s="91" t="s">
        <v>175</v>
      </c>
      <c r="E15" s="91"/>
      <c r="F15" s="92"/>
      <c r="G15" s="93" t="s">
        <v>58</v>
      </c>
      <c r="H15" s="339" t="s">
        <v>81</v>
      </c>
      <c r="I15" s="93" t="s">
        <v>58</v>
      </c>
      <c r="J15" s="328" t="s">
        <v>81</v>
      </c>
      <c r="K15" s="111" t="s">
        <v>76</v>
      </c>
      <c r="L15" s="333" t="s">
        <v>2071</v>
      </c>
      <c r="M15" s="97" t="s">
        <v>65</v>
      </c>
      <c r="N15" s="93" t="s">
        <v>55</v>
      </c>
      <c r="O15" s="93" t="str">
        <f t="shared" si="0"/>
        <v>Saudari</v>
      </c>
      <c r="P15" s="93" t="s">
        <v>62</v>
      </c>
      <c r="Q15" s="98" t="s">
        <v>63</v>
      </c>
      <c r="R15" s="99"/>
      <c r="S15" s="367"/>
      <c r="T15" s="553" t="s">
        <v>2115</v>
      </c>
      <c r="U15" s="93" t="s">
        <v>68</v>
      </c>
      <c r="V15" s="93" t="s">
        <v>26</v>
      </c>
      <c r="W15" s="102" t="s">
        <v>138</v>
      </c>
      <c r="X15" s="93">
        <v>2015</v>
      </c>
      <c r="Y15" s="93" t="s">
        <v>64</v>
      </c>
      <c r="Z15" s="346" t="s">
        <v>916</v>
      </c>
      <c r="AA15" s="103"/>
      <c r="AB15" s="121"/>
      <c r="AC15" s="122"/>
      <c r="AD15" s="122"/>
      <c r="AE15" s="122"/>
      <c r="AF15" s="122"/>
      <c r="AG15" s="123"/>
      <c r="AH15" s="122"/>
      <c r="AI15" s="122"/>
      <c r="AJ15" s="124"/>
      <c r="AK15" s="122"/>
      <c r="AL15" s="122"/>
      <c r="AM15" s="124"/>
      <c r="AN15" s="122"/>
      <c r="AO15" s="122"/>
      <c r="AP15" s="122"/>
      <c r="AQ15" s="122"/>
      <c r="AR15" s="124"/>
      <c r="AS15" s="122"/>
      <c r="AT15" s="122"/>
      <c r="AU15" s="122"/>
      <c r="AV15" s="122"/>
      <c r="AW15" s="124"/>
      <c r="AX15" s="122"/>
      <c r="AY15" s="122"/>
      <c r="AZ15" s="122"/>
      <c r="BA15" s="122"/>
      <c r="BB15" s="124"/>
      <c r="BC15" s="122"/>
      <c r="BD15" s="122"/>
      <c r="BE15" s="122"/>
      <c r="BF15" s="122"/>
      <c r="BG15" s="122"/>
      <c r="BH15" s="122"/>
      <c r="BI15" s="125"/>
      <c r="BK15" s="126"/>
    </row>
    <row r="16" spans="1:63" ht="26.25" customHeight="1" x14ac:dyDescent="0.2">
      <c r="A16" s="451"/>
      <c r="B16" s="89">
        <v>10</v>
      </c>
      <c r="C16" s="90" t="s">
        <v>2140</v>
      </c>
      <c r="D16" s="138" t="s">
        <v>2141</v>
      </c>
      <c r="E16" s="138" t="s">
        <v>47</v>
      </c>
      <c r="F16" s="92">
        <v>39845</v>
      </c>
      <c r="G16" s="93" t="s">
        <v>162</v>
      </c>
      <c r="H16" s="339" t="s">
        <v>115</v>
      </c>
      <c r="I16" s="93" t="s">
        <v>162</v>
      </c>
      <c r="J16" s="328" t="s">
        <v>165</v>
      </c>
      <c r="K16" s="111" t="s">
        <v>118</v>
      </c>
      <c r="L16" s="333" t="s">
        <v>928</v>
      </c>
      <c r="M16" s="97" t="s">
        <v>65</v>
      </c>
      <c r="N16" s="93" t="s">
        <v>55</v>
      </c>
      <c r="O16" s="93" t="str">
        <f t="shared" ref="O16:O23" si="1">IF(N16="l","Saudara","Saudari")</f>
        <v>Saudari</v>
      </c>
      <c r="P16" s="93" t="s">
        <v>62</v>
      </c>
      <c r="Q16" s="98" t="s">
        <v>63</v>
      </c>
      <c r="R16" s="114" t="s">
        <v>1066</v>
      </c>
      <c r="S16" s="367" t="s">
        <v>2137</v>
      </c>
      <c r="T16" s="98"/>
      <c r="U16" s="93"/>
      <c r="V16" s="93" t="s">
        <v>78</v>
      </c>
      <c r="W16" s="102" t="s">
        <v>100</v>
      </c>
      <c r="X16" s="93">
        <v>2019</v>
      </c>
      <c r="Y16" s="93" t="s">
        <v>64</v>
      </c>
      <c r="Z16" s="346"/>
      <c r="AA16" s="103"/>
      <c r="AB16" s="121"/>
      <c r="AC16" s="122"/>
      <c r="AD16" s="122"/>
      <c r="AE16" s="122"/>
      <c r="AF16" s="122"/>
      <c r="AG16" s="123"/>
      <c r="AH16" s="122"/>
      <c r="AI16" s="122"/>
      <c r="AJ16" s="124"/>
      <c r="AK16" s="122"/>
      <c r="AL16" s="122"/>
      <c r="AM16" s="124"/>
      <c r="AN16" s="122"/>
      <c r="AO16" s="122"/>
      <c r="AP16" s="122"/>
      <c r="AQ16" s="122"/>
      <c r="AR16" s="124"/>
      <c r="AS16" s="122"/>
      <c r="AT16" s="122"/>
      <c r="AU16" s="122"/>
      <c r="AV16" s="122"/>
      <c r="AW16" s="124"/>
      <c r="AX16" s="122"/>
      <c r="AY16" s="122"/>
      <c r="AZ16" s="122"/>
      <c r="BA16" s="122"/>
      <c r="BB16" s="124"/>
      <c r="BC16" s="122"/>
      <c r="BD16" s="122"/>
      <c r="BE16" s="122"/>
      <c r="BF16" s="122"/>
      <c r="BG16" s="122"/>
      <c r="BH16" s="122"/>
      <c r="BI16" s="125"/>
      <c r="BK16" s="126"/>
    </row>
    <row r="17" spans="1:63" ht="31.5" customHeight="1" x14ac:dyDescent="0.2">
      <c r="A17" s="610"/>
      <c r="B17" s="89">
        <v>11</v>
      </c>
      <c r="C17" s="90" t="s">
        <v>2159</v>
      </c>
      <c r="D17" s="223" t="s">
        <v>2160</v>
      </c>
      <c r="E17" s="138"/>
      <c r="F17" s="92"/>
      <c r="G17" s="93" t="s">
        <v>47</v>
      </c>
      <c r="H17" s="339" t="s">
        <v>115</v>
      </c>
      <c r="I17" s="93" t="s">
        <v>47</v>
      </c>
      <c r="J17" s="328" t="s">
        <v>165</v>
      </c>
      <c r="K17" s="111" t="s">
        <v>60</v>
      </c>
      <c r="L17" s="333" t="s">
        <v>2071</v>
      </c>
      <c r="M17" s="97" t="s">
        <v>65</v>
      </c>
      <c r="N17" s="93" t="s">
        <v>49</v>
      </c>
      <c r="O17" s="93" t="str">
        <f>IF(N17="l","Saudara","Saudari")</f>
        <v>Saudara</v>
      </c>
      <c r="P17" s="93" t="s">
        <v>62</v>
      </c>
      <c r="Q17" s="98" t="s">
        <v>136</v>
      </c>
      <c r="R17" s="114" t="s">
        <v>712</v>
      </c>
      <c r="S17" s="367"/>
      <c r="T17" s="98"/>
      <c r="U17" s="93"/>
      <c r="V17" s="93" t="s">
        <v>26</v>
      </c>
      <c r="W17" s="127" t="s">
        <v>2161</v>
      </c>
      <c r="X17" s="93"/>
      <c r="Y17" s="93"/>
      <c r="Z17" s="346"/>
      <c r="AA17" s="103"/>
      <c r="AB17" s="121"/>
      <c r="AC17" s="122"/>
      <c r="AD17" s="122"/>
      <c r="AE17" s="122"/>
      <c r="AF17" s="122"/>
      <c r="AG17" s="123"/>
      <c r="AH17" s="122"/>
      <c r="AI17" s="122"/>
      <c r="AJ17" s="124"/>
      <c r="AK17" s="122"/>
      <c r="AL17" s="122"/>
      <c r="AM17" s="124"/>
      <c r="AN17" s="122"/>
      <c r="AO17" s="122"/>
      <c r="AP17" s="122"/>
      <c r="AQ17" s="122"/>
      <c r="AR17" s="124"/>
      <c r="AS17" s="122"/>
      <c r="AT17" s="122"/>
      <c r="AU17" s="122"/>
      <c r="AV17" s="122"/>
      <c r="AW17" s="124"/>
      <c r="AX17" s="122"/>
      <c r="AY17" s="122"/>
      <c r="AZ17" s="122"/>
      <c r="BA17" s="122"/>
      <c r="BB17" s="124"/>
      <c r="BC17" s="122"/>
      <c r="BD17" s="122"/>
      <c r="BE17" s="122"/>
      <c r="BF17" s="122"/>
      <c r="BG17" s="122"/>
      <c r="BH17" s="122"/>
      <c r="BI17" s="125"/>
      <c r="BK17" s="126"/>
    </row>
    <row r="18" spans="1:63" ht="23.25" customHeight="1" x14ac:dyDescent="0.2">
      <c r="A18" s="433"/>
      <c r="B18" s="89">
        <v>12</v>
      </c>
      <c r="C18" s="90" t="s">
        <v>1032</v>
      </c>
      <c r="D18" s="91" t="s">
        <v>1033</v>
      </c>
      <c r="E18" s="91" t="s">
        <v>70</v>
      </c>
      <c r="F18" s="92">
        <v>39845</v>
      </c>
      <c r="G18" s="93" t="s">
        <v>58</v>
      </c>
      <c r="H18" s="94" t="s">
        <v>1095</v>
      </c>
      <c r="I18" s="93" t="s">
        <v>58</v>
      </c>
      <c r="J18" s="110" t="s">
        <v>1096</v>
      </c>
      <c r="K18" s="111" t="s">
        <v>68</v>
      </c>
      <c r="L18" s="333" t="s">
        <v>901</v>
      </c>
      <c r="M18" s="97" t="s">
        <v>65</v>
      </c>
      <c r="N18" s="93" t="s">
        <v>49</v>
      </c>
      <c r="O18" s="93" t="str">
        <f t="shared" si="1"/>
        <v>Saudara</v>
      </c>
      <c r="P18" s="93" t="s">
        <v>62</v>
      </c>
      <c r="Q18" s="98" t="s">
        <v>63</v>
      </c>
      <c r="R18" s="119" t="s">
        <v>712</v>
      </c>
      <c r="S18" s="368"/>
      <c r="T18" s="98"/>
      <c r="U18" s="93"/>
      <c r="V18" s="93" t="s">
        <v>78</v>
      </c>
      <c r="W18" s="102" t="s">
        <v>1025</v>
      </c>
      <c r="X18" s="93">
        <v>2012</v>
      </c>
      <c r="Y18" s="93"/>
      <c r="Z18" s="346"/>
      <c r="AA18" s="103"/>
      <c r="AB18" s="131"/>
      <c r="AC18" s="132"/>
      <c r="AD18" s="132"/>
      <c r="AE18" s="132"/>
      <c r="AF18" s="132"/>
      <c r="AG18" s="133"/>
      <c r="AH18" s="132"/>
      <c r="AI18" s="132"/>
      <c r="AJ18" s="134"/>
      <c r="AK18" s="132"/>
      <c r="AL18" s="132"/>
      <c r="AM18" s="134"/>
      <c r="AN18" s="132"/>
      <c r="AO18" s="132"/>
      <c r="AP18" s="132"/>
      <c r="AQ18" s="132"/>
      <c r="AR18" s="134"/>
      <c r="AS18" s="132"/>
      <c r="AT18" s="132"/>
      <c r="AU18" s="132"/>
      <c r="AV18" s="132"/>
      <c r="AW18" s="134"/>
      <c r="AX18" s="132"/>
      <c r="AY18" s="132"/>
      <c r="AZ18" s="132"/>
      <c r="BA18" s="132"/>
      <c r="BB18" s="134"/>
      <c r="BC18" s="132"/>
      <c r="BD18" s="132"/>
      <c r="BE18" s="132"/>
      <c r="BF18" s="132"/>
      <c r="BG18" s="132"/>
      <c r="BH18" s="132"/>
      <c r="BI18" s="135"/>
      <c r="BK18" s="126"/>
    </row>
    <row r="19" spans="1:63" ht="24" x14ac:dyDescent="0.2">
      <c r="A19" s="70"/>
      <c r="B19" s="89">
        <v>13</v>
      </c>
      <c r="C19" s="90" t="s">
        <v>1024</v>
      </c>
      <c r="D19" s="91" t="s">
        <v>124</v>
      </c>
      <c r="E19" s="91"/>
      <c r="F19" s="92"/>
      <c r="G19" s="93" t="s">
        <v>52</v>
      </c>
      <c r="H19" s="339" t="s">
        <v>125</v>
      </c>
      <c r="I19" s="93" t="s">
        <v>52</v>
      </c>
      <c r="J19" s="330" t="s">
        <v>125</v>
      </c>
      <c r="K19" s="111" t="s">
        <v>68</v>
      </c>
      <c r="L19" s="333" t="s">
        <v>1022</v>
      </c>
      <c r="M19" s="97" t="s">
        <v>65</v>
      </c>
      <c r="N19" s="93" t="s">
        <v>49</v>
      </c>
      <c r="O19" s="93" t="str">
        <f t="shared" si="1"/>
        <v>Saudara</v>
      </c>
      <c r="P19" s="93" t="s">
        <v>62</v>
      </c>
      <c r="Q19" s="98" t="s">
        <v>63</v>
      </c>
      <c r="R19" s="119" t="s">
        <v>64</v>
      </c>
      <c r="S19" s="368"/>
      <c r="T19" s="98" t="s">
        <v>2114</v>
      </c>
      <c r="U19" s="93"/>
      <c r="V19" s="93" t="s">
        <v>78</v>
      </c>
      <c r="W19" s="102" t="s">
        <v>1025</v>
      </c>
      <c r="X19" s="93">
        <v>2009</v>
      </c>
      <c r="Y19" s="93" t="s">
        <v>64</v>
      </c>
      <c r="Z19" s="346" t="s">
        <v>1012</v>
      </c>
      <c r="AA19" s="103"/>
      <c r="AB19" s="131"/>
      <c r="AC19" s="132"/>
      <c r="AD19" s="132"/>
      <c r="AE19" s="132"/>
      <c r="AF19" s="132"/>
      <c r="AG19" s="133"/>
      <c r="AH19" s="132"/>
      <c r="AI19" s="132"/>
      <c r="AJ19" s="134"/>
      <c r="AK19" s="132"/>
      <c r="AL19" s="132"/>
      <c r="AM19" s="134"/>
      <c r="AN19" s="132"/>
      <c r="AO19" s="132"/>
      <c r="AP19" s="132"/>
      <c r="AQ19" s="132"/>
      <c r="AR19" s="134"/>
      <c r="AS19" s="132"/>
      <c r="AT19" s="132"/>
      <c r="AU19" s="132"/>
      <c r="AV19" s="132"/>
      <c r="AW19" s="134"/>
      <c r="AX19" s="132"/>
      <c r="AY19" s="132"/>
      <c r="AZ19" s="132"/>
      <c r="BA19" s="132"/>
      <c r="BB19" s="134"/>
      <c r="BC19" s="132"/>
      <c r="BD19" s="132"/>
      <c r="BE19" s="132"/>
      <c r="BF19" s="132"/>
      <c r="BG19" s="132"/>
      <c r="BH19" s="132"/>
      <c r="BI19" s="135"/>
      <c r="BK19" s="126"/>
    </row>
    <row r="20" spans="1:63" ht="24" x14ac:dyDescent="0.2">
      <c r="A20" s="634"/>
      <c r="B20" s="89">
        <v>14</v>
      </c>
      <c r="C20" s="139" t="s">
        <v>2121</v>
      </c>
      <c r="D20" s="112" t="s">
        <v>2123</v>
      </c>
      <c r="E20" s="112"/>
      <c r="F20" s="113"/>
      <c r="G20" s="114" t="s">
        <v>162</v>
      </c>
      <c r="H20" s="340" t="s">
        <v>527</v>
      </c>
      <c r="I20" s="114" t="s">
        <v>162</v>
      </c>
      <c r="J20" s="330" t="s">
        <v>1640</v>
      </c>
      <c r="K20" s="111" t="s">
        <v>68</v>
      </c>
      <c r="L20" s="333" t="s">
        <v>2246</v>
      </c>
      <c r="M20" s="97" t="s">
        <v>65</v>
      </c>
      <c r="N20" s="114" t="s">
        <v>49</v>
      </c>
      <c r="O20" s="93" t="str">
        <f>IF(N20="l","Saudara","Saudari")</f>
        <v>Saudara</v>
      </c>
      <c r="P20" s="114" t="s">
        <v>62</v>
      </c>
      <c r="Q20" s="140" t="s">
        <v>63</v>
      </c>
      <c r="R20" s="114" t="s">
        <v>712</v>
      </c>
      <c r="S20" s="369"/>
      <c r="T20" s="140"/>
      <c r="U20" s="114"/>
      <c r="V20" s="114" t="s">
        <v>78</v>
      </c>
      <c r="W20" s="112" t="s">
        <v>973</v>
      </c>
      <c r="X20" s="114">
        <v>2016</v>
      </c>
      <c r="Y20" s="93"/>
      <c r="Z20" s="346"/>
      <c r="AA20" s="103"/>
      <c r="AB20" s="131"/>
      <c r="AC20" s="132"/>
      <c r="AD20" s="132"/>
      <c r="AE20" s="132"/>
      <c r="AF20" s="132"/>
      <c r="AG20" s="133"/>
      <c r="AH20" s="132"/>
      <c r="AI20" s="132"/>
      <c r="AJ20" s="134"/>
      <c r="AK20" s="132"/>
      <c r="AL20" s="132"/>
      <c r="AM20" s="134"/>
      <c r="AN20" s="132"/>
      <c r="AO20" s="132"/>
      <c r="AP20" s="132"/>
      <c r="AQ20" s="132"/>
      <c r="AR20" s="134"/>
      <c r="AS20" s="132"/>
      <c r="AT20" s="132"/>
      <c r="AU20" s="132"/>
      <c r="AV20" s="132"/>
      <c r="AW20" s="134"/>
      <c r="AX20" s="132"/>
      <c r="AY20" s="132"/>
      <c r="AZ20" s="132"/>
      <c r="BA20" s="132"/>
      <c r="BB20" s="134"/>
      <c r="BC20" s="132"/>
      <c r="BD20" s="132"/>
      <c r="BE20" s="132"/>
      <c r="BF20" s="132"/>
      <c r="BG20" s="132"/>
      <c r="BH20" s="132"/>
      <c r="BI20" s="135"/>
      <c r="BK20" s="126"/>
    </row>
    <row r="21" spans="1:63" ht="24" x14ac:dyDescent="0.2">
      <c r="A21" s="70"/>
      <c r="B21" s="89">
        <v>15</v>
      </c>
      <c r="C21" s="90" t="s">
        <v>1444</v>
      </c>
      <c r="D21" s="91" t="s">
        <v>217</v>
      </c>
      <c r="E21" s="91" t="s">
        <v>58</v>
      </c>
      <c r="F21" s="92">
        <v>33298</v>
      </c>
      <c r="G21" s="93" t="s">
        <v>58</v>
      </c>
      <c r="H21" s="327" t="s">
        <v>95</v>
      </c>
      <c r="I21" s="93" t="s">
        <v>58</v>
      </c>
      <c r="J21" s="328" t="s">
        <v>218</v>
      </c>
      <c r="K21" s="111" t="s">
        <v>76</v>
      </c>
      <c r="L21" s="333" t="s">
        <v>177</v>
      </c>
      <c r="M21" s="97" t="s">
        <v>65</v>
      </c>
      <c r="N21" s="93" t="s">
        <v>55</v>
      </c>
      <c r="O21" s="93" t="str">
        <f t="shared" si="1"/>
        <v>Saudari</v>
      </c>
      <c r="P21" s="93" t="s">
        <v>50</v>
      </c>
      <c r="Q21" s="98" t="s">
        <v>63</v>
      </c>
      <c r="R21" s="98" t="s">
        <v>712</v>
      </c>
      <c r="S21" s="416"/>
      <c r="T21" s="120"/>
      <c r="U21" s="93"/>
      <c r="V21" s="93" t="s">
        <v>99</v>
      </c>
      <c r="W21" s="102" t="s">
        <v>128</v>
      </c>
      <c r="X21" s="93">
        <v>2019</v>
      </c>
      <c r="Y21" s="93" t="s">
        <v>64</v>
      </c>
      <c r="Z21" s="346" t="s">
        <v>1056</v>
      </c>
      <c r="AA21" s="137"/>
      <c r="AB21" s="131"/>
      <c r="AC21" s="132"/>
      <c r="AD21" s="132"/>
      <c r="AE21" s="132"/>
      <c r="AF21" s="132"/>
      <c r="AG21" s="133"/>
      <c r="AH21" s="132"/>
      <c r="AI21" s="132"/>
      <c r="AJ21" s="134"/>
      <c r="AK21" s="132"/>
      <c r="AL21" s="132"/>
      <c r="AM21" s="134"/>
      <c r="AN21" s="132"/>
      <c r="AO21" s="132"/>
      <c r="AP21" s="132"/>
      <c r="AQ21" s="132"/>
      <c r="AR21" s="134"/>
      <c r="AS21" s="132"/>
      <c r="AT21" s="132"/>
      <c r="AU21" s="132"/>
      <c r="AV21" s="132"/>
      <c r="AW21" s="134"/>
      <c r="AX21" s="132"/>
      <c r="AY21" s="132"/>
      <c r="AZ21" s="132"/>
      <c r="BA21" s="132"/>
      <c r="BB21" s="134"/>
      <c r="BC21" s="132"/>
      <c r="BD21" s="132"/>
      <c r="BE21" s="132"/>
      <c r="BF21" s="132"/>
      <c r="BG21" s="132"/>
      <c r="BH21" s="132"/>
      <c r="BI21" s="135"/>
      <c r="BK21" s="126"/>
    </row>
    <row r="22" spans="1:63" ht="24" x14ac:dyDescent="0.2">
      <c r="A22" s="70"/>
      <c r="B22" s="89">
        <v>16</v>
      </c>
      <c r="C22" s="139" t="s">
        <v>864</v>
      </c>
      <c r="D22" s="112" t="s">
        <v>141</v>
      </c>
      <c r="E22" s="112"/>
      <c r="F22" s="113"/>
      <c r="G22" s="114" t="s">
        <v>52</v>
      </c>
      <c r="H22" s="340" t="s">
        <v>108</v>
      </c>
      <c r="I22" s="114" t="s">
        <v>52</v>
      </c>
      <c r="J22" s="330" t="s">
        <v>142</v>
      </c>
      <c r="K22" s="111" t="s">
        <v>76</v>
      </c>
      <c r="L22" s="330" t="s">
        <v>912</v>
      </c>
      <c r="M22" s="97" t="s">
        <v>65</v>
      </c>
      <c r="N22" s="114" t="s">
        <v>55</v>
      </c>
      <c r="O22" s="93" t="str">
        <f t="shared" si="1"/>
        <v>Saudari</v>
      </c>
      <c r="P22" s="114" t="s">
        <v>62</v>
      </c>
      <c r="Q22" s="140" t="s">
        <v>63</v>
      </c>
      <c r="R22" s="93" t="s">
        <v>712</v>
      </c>
      <c r="S22" s="369"/>
      <c r="T22" s="98"/>
      <c r="U22" s="114"/>
      <c r="V22" s="114" t="s">
        <v>99</v>
      </c>
      <c r="W22" s="112" t="s">
        <v>1079</v>
      </c>
      <c r="X22" s="114">
        <v>1996</v>
      </c>
      <c r="Y22" s="114" t="s">
        <v>64</v>
      </c>
      <c r="Z22" s="399" t="s">
        <v>916</v>
      </c>
      <c r="AA22" s="137"/>
      <c r="AB22" s="131"/>
      <c r="AC22" s="132"/>
      <c r="AD22" s="132"/>
      <c r="AE22" s="132"/>
      <c r="AF22" s="132"/>
      <c r="AG22" s="133"/>
      <c r="AH22" s="132"/>
      <c r="AI22" s="132"/>
      <c r="AJ22" s="134"/>
      <c r="AK22" s="132"/>
      <c r="AL22" s="132"/>
      <c r="AM22" s="134"/>
      <c r="AN22" s="132"/>
      <c r="AO22" s="132"/>
      <c r="AP22" s="132"/>
      <c r="AQ22" s="132"/>
      <c r="AR22" s="134"/>
      <c r="AS22" s="132"/>
      <c r="AT22" s="132"/>
      <c r="AU22" s="132"/>
      <c r="AV22" s="132"/>
      <c r="AW22" s="134"/>
      <c r="AX22" s="132"/>
      <c r="AY22" s="132"/>
      <c r="AZ22" s="132"/>
      <c r="BA22" s="132"/>
      <c r="BB22" s="134"/>
      <c r="BC22" s="132"/>
      <c r="BD22" s="132"/>
      <c r="BE22" s="132"/>
      <c r="BF22" s="132"/>
      <c r="BG22" s="132"/>
      <c r="BH22" s="132"/>
      <c r="BI22" s="135"/>
      <c r="BK22" s="126"/>
    </row>
    <row r="23" spans="1:63" ht="24" x14ac:dyDescent="0.2">
      <c r="A23" s="70"/>
      <c r="B23" s="89">
        <v>17</v>
      </c>
      <c r="C23" s="139" t="s">
        <v>145</v>
      </c>
      <c r="D23" s="112" t="s">
        <v>146</v>
      </c>
      <c r="E23" s="112" t="s">
        <v>47</v>
      </c>
      <c r="F23" s="113">
        <v>39845</v>
      </c>
      <c r="G23" s="114" t="s">
        <v>47</v>
      </c>
      <c r="H23" s="340" t="s">
        <v>115</v>
      </c>
      <c r="I23" s="114" t="s">
        <v>47</v>
      </c>
      <c r="J23" s="330" t="s">
        <v>119</v>
      </c>
      <c r="K23" s="111" t="s">
        <v>76</v>
      </c>
      <c r="L23" s="330" t="s">
        <v>912</v>
      </c>
      <c r="M23" s="97" t="s">
        <v>65</v>
      </c>
      <c r="N23" s="114" t="s">
        <v>55</v>
      </c>
      <c r="O23" s="93" t="str">
        <f t="shared" si="1"/>
        <v>Saudari</v>
      </c>
      <c r="P23" s="114" t="s">
        <v>62</v>
      </c>
      <c r="Q23" s="140" t="s">
        <v>63</v>
      </c>
      <c r="R23" s="114" t="s">
        <v>712</v>
      </c>
      <c r="S23" s="369"/>
      <c r="T23" s="140"/>
      <c r="U23" s="114"/>
      <c r="V23" s="114" t="s">
        <v>78</v>
      </c>
      <c r="W23" s="112" t="s">
        <v>148</v>
      </c>
      <c r="X23" s="114">
        <v>2008</v>
      </c>
      <c r="Y23" s="93" t="s">
        <v>64</v>
      </c>
      <c r="Z23" s="346" t="s">
        <v>1010</v>
      </c>
      <c r="AA23" s="103"/>
      <c r="AB23" s="131"/>
      <c r="AC23" s="132"/>
      <c r="AD23" s="132"/>
      <c r="AE23" s="132"/>
      <c r="AF23" s="132"/>
      <c r="AG23" s="133"/>
      <c r="AH23" s="132"/>
      <c r="AI23" s="132"/>
      <c r="AJ23" s="134"/>
      <c r="AK23" s="132"/>
      <c r="AL23" s="132"/>
      <c r="AM23" s="134"/>
      <c r="AN23" s="132"/>
      <c r="AO23" s="132"/>
      <c r="AP23" s="132"/>
      <c r="AQ23" s="132"/>
      <c r="AR23" s="134"/>
      <c r="AS23" s="132"/>
      <c r="AT23" s="132"/>
      <c r="AU23" s="132"/>
      <c r="AV23" s="132"/>
      <c r="AW23" s="134"/>
      <c r="AX23" s="132"/>
      <c r="AY23" s="132"/>
      <c r="AZ23" s="132"/>
      <c r="BA23" s="132"/>
      <c r="BB23" s="134"/>
      <c r="BC23" s="132"/>
      <c r="BD23" s="132"/>
      <c r="BE23" s="132"/>
      <c r="BF23" s="132"/>
      <c r="BG23" s="132"/>
      <c r="BH23" s="132"/>
      <c r="BI23" s="135"/>
      <c r="BK23" s="126"/>
    </row>
    <row r="24" spans="1:63" ht="24" x14ac:dyDescent="0.2">
      <c r="A24" s="70"/>
      <c r="B24" s="89">
        <v>18</v>
      </c>
      <c r="C24" s="136" t="s">
        <v>172</v>
      </c>
      <c r="D24" s="112" t="s">
        <v>173</v>
      </c>
      <c r="E24" s="112"/>
      <c r="F24" s="113"/>
      <c r="G24" s="114" t="s">
        <v>47</v>
      </c>
      <c r="H24" s="340" t="s">
        <v>174</v>
      </c>
      <c r="I24" s="114" t="s">
        <v>47</v>
      </c>
      <c r="J24" s="330" t="s">
        <v>131</v>
      </c>
      <c r="K24" s="111" t="s">
        <v>76</v>
      </c>
      <c r="L24" s="330" t="s">
        <v>924</v>
      </c>
      <c r="M24" s="97" t="s">
        <v>65</v>
      </c>
      <c r="N24" s="114" t="s">
        <v>55</v>
      </c>
      <c r="O24" s="93"/>
      <c r="P24" s="114" t="s">
        <v>50</v>
      </c>
      <c r="Q24" s="140" t="s">
        <v>63</v>
      </c>
      <c r="R24" s="114" t="s">
        <v>712</v>
      </c>
      <c r="S24" s="369"/>
      <c r="T24" s="98"/>
      <c r="U24" s="114"/>
      <c r="V24" s="114" t="s">
        <v>78</v>
      </c>
      <c r="W24" s="112" t="s">
        <v>143</v>
      </c>
      <c r="X24" s="114">
        <v>2008</v>
      </c>
      <c r="Y24" s="93" t="s">
        <v>64</v>
      </c>
      <c r="Z24" s="346" t="s">
        <v>1010</v>
      </c>
      <c r="AA24" s="103"/>
      <c r="AB24" s="131"/>
      <c r="AC24" s="132"/>
      <c r="AD24" s="132"/>
      <c r="AE24" s="132"/>
      <c r="AF24" s="132"/>
      <c r="AG24" s="133"/>
      <c r="AH24" s="132"/>
      <c r="AI24" s="132"/>
      <c r="AJ24" s="134"/>
      <c r="AK24" s="132"/>
      <c r="AL24" s="132"/>
      <c r="AM24" s="134"/>
      <c r="AN24" s="132"/>
      <c r="AO24" s="132"/>
      <c r="AP24" s="132"/>
      <c r="AQ24" s="132"/>
      <c r="AR24" s="134"/>
      <c r="AS24" s="132"/>
      <c r="AT24" s="132"/>
      <c r="AU24" s="132"/>
      <c r="AV24" s="132"/>
      <c r="AW24" s="134"/>
      <c r="AX24" s="132"/>
      <c r="AY24" s="132"/>
      <c r="AZ24" s="132"/>
      <c r="BA24" s="132"/>
      <c r="BB24" s="134"/>
      <c r="BC24" s="132"/>
      <c r="BD24" s="132"/>
      <c r="BE24" s="132"/>
      <c r="BF24" s="132"/>
      <c r="BG24" s="132"/>
      <c r="BH24" s="132"/>
      <c r="BI24" s="135"/>
      <c r="BK24" s="126"/>
    </row>
    <row r="25" spans="1:63" ht="24" x14ac:dyDescent="0.2">
      <c r="A25" s="70"/>
      <c r="B25" s="89">
        <v>19</v>
      </c>
      <c r="C25" s="127" t="s">
        <v>225</v>
      </c>
      <c r="D25" s="102" t="s">
        <v>226</v>
      </c>
      <c r="E25" s="102"/>
      <c r="F25" s="128"/>
      <c r="G25" s="129" t="s">
        <v>47</v>
      </c>
      <c r="H25" s="329" t="s">
        <v>174</v>
      </c>
      <c r="I25" s="129" t="s">
        <v>47</v>
      </c>
      <c r="J25" s="328" t="s">
        <v>131</v>
      </c>
      <c r="K25" s="111" t="s">
        <v>76</v>
      </c>
      <c r="L25" s="328" t="s">
        <v>924</v>
      </c>
      <c r="M25" s="97" t="s">
        <v>65</v>
      </c>
      <c r="N25" s="114" t="s">
        <v>55</v>
      </c>
      <c r="O25" s="93" t="str">
        <f>IF(N25="l","Saudara","Saudari")</f>
        <v>Saudari</v>
      </c>
      <c r="P25" s="114" t="s">
        <v>62</v>
      </c>
      <c r="Q25" s="140" t="s">
        <v>63</v>
      </c>
      <c r="R25" s="114" t="s">
        <v>712</v>
      </c>
      <c r="S25" s="369"/>
      <c r="T25" s="98"/>
      <c r="U25" s="93"/>
      <c r="V25" s="93" t="s">
        <v>78</v>
      </c>
      <c r="W25" s="102" t="s">
        <v>79</v>
      </c>
      <c r="X25" s="93">
        <v>2010</v>
      </c>
      <c r="Y25" s="93" t="s">
        <v>64</v>
      </c>
      <c r="Z25" s="346" t="s">
        <v>1010</v>
      </c>
      <c r="AA25" s="103"/>
      <c r="AB25" s="131"/>
      <c r="AC25" s="132"/>
      <c r="AD25" s="132"/>
      <c r="AE25" s="132"/>
      <c r="AF25" s="132"/>
      <c r="AG25" s="133"/>
      <c r="AH25" s="132"/>
      <c r="AI25" s="132"/>
      <c r="AJ25" s="134"/>
      <c r="AK25" s="132"/>
      <c r="AL25" s="132"/>
      <c r="AM25" s="134"/>
      <c r="AN25" s="132"/>
      <c r="AO25" s="132"/>
      <c r="AP25" s="132"/>
      <c r="AQ25" s="132"/>
      <c r="AR25" s="134"/>
      <c r="AS25" s="132"/>
      <c r="AT25" s="132"/>
      <c r="AU25" s="132"/>
      <c r="AV25" s="132"/>
      <c r="AW25" s="134"/>
      <c r="AX25" s="132"/>
      <c r="AY25" s="132"/>
      <c r="AZ25" s="132"/>
      <c r="BA25" s="132"/>
      <c r="BB25" s="134"/>
      <c r="BC25" s="132"/>
      <c r="BD25" s="132"/>
      <c r="BE25" s="132"/>
      <c r="BF25" s="132"/>
      <c r="BG25" s="132"/>
      <c r="BH25" s="132"/>
      <c r="BI25" s="135"/>
      <c r="BK25" s="126"/>
    </row>
    <row r="26" spans="1:63" ht="24" x14ac:dyDescent="0.2">
      <c r="A26" s="566"/>
      <c r="B26" s="89">
        <v>20</v>
      </c>
      <c r="C26" s="127" t="s">
        <v>241</v>
      </c>
      <c r="D26" s="102" t="s">
        <v>242</v>
      </c>
      <c r="E26" s="396"/>
      <c r="F26" s="544"/>
      <c r="G26" s="93" t="s">
        <v>162</v>
      </c>
      <c r="H26" s="328" t="s">
        <v>158</v>
      </c>
      <c r="I26" s="93" t="s">
        <v>162</v>
      </c>
      <c r="J26" s="328" t="s">
        <v>243</v>
      </c>
      <c r="K26" s="434" t="s">
        <v>76</v>
      </c>
      <c r="L26" s="328" t="s">
        <v>1318</v>
      </c>
      <c r="M26" s="97" t="s">
        <v>65</v>
      </c>
      <c r="N26" s="93" t="s">
        <v>55</v>
      </c>
      <c r="O26" s="93" t="str">
        <f>IF(N26="l","Saudara","Saudari")</f>
        <v>Saudari</v>
      </c>
      <c r="P26" s="93" t="s">
        <v>50</v>
      </c>
      <c r="Q26" s="98" t="s">
        <v>63</v>
      </c>
      <c r="R26" s="119" t="s">
        <v>712</v>
      </c>
      <c r="S26" s="368"/>
      <c r="T26" s="93"/>
      <c r="U26" s="93"/>
      <c r="V26" s="554" t="s">
        <v>99</v>
      </c>
      <c r="W26" s="421" t="s">
        <v>105</v>
      </c>
      <c r="X26" s="93">
        <v>2008</v>
      </c>
      <c r="Y26" s="93" t="s">
        <v>64</v>
      </c>
      <c r="Z26" s="346" t="s">
        <v>1439</v>
      </c>
      <c r="AA26" s="103"/>
      <c r="AB26" s="131"/>
      <c r="AC26" s="132"/>
      <c r="AD26" s="132"/>
      <c r="AE26" s="132"/>
      <c r="AF26" s="132"/>
      <c r="AG26" s="133"/>
      <c r="AH26" s="132"/>
      <c r="AI26" s="132"/>
      <c r="AJ26" s="134"/>
      <c r="AK26" s="132"/>
      <c r="AL26" s="132"/>
      <c r="AM26" s="134"/>
      <c r="AN26" s="132"/>
      <c r="AO26" s="132"/>
      <c r="AP26" s="132"/>
      <c r="AQ26" s="132"/>
      <c r="AR26" s="134"/>
      <c r="AS26" s="132"/>
      <c r="AT26" s="132"/>
      <c r="AU26" s="132"/>
      <c r="AV26" s="132"/>
      <c r="AW26" s="134"/>
      <c r="AX26" s="132"/>
      <c r="AY26" s="132"/>
      <c r="AZ26" s="132"/>
      <c r="BA26" s="132"/>
      <c r="BB26" s="134"/>
      <c r="BC26" s="132"/>
      <c r="BD26" s="132"/>
      <c r="BE26" s="132"/>
      <c r="BF26" s="132"/>
      <c r="BG26" s="132"/>
      <c r="BH26" s="132"/>
      <c r="BI26" s="135"/>
      <c r="BK26" s="126"/>
    </row>
    <row r="27" spans="1:63" ht="24" x14ac:dyDescent="0.2">
      <c r="A27" s="602"/>
      <c r="B27" s="89">
        <v>21</v>
      </c>
      <c r="C27" s="127" t="s">
        <v>2146</v>
      </c>
      <c r="D27" s="102" t="s">
        <v>2154</v>
      </c>
      <c r="E27" s="396"/>
      <c r="F27" s="544"/>
      <c r="G27" s="93" t="s">
        <v>47</v>
      </c>
      <c r="H27" s="328" t="s">
        <v>2149</v>
      </c>
      <c r="I27" s="93" t="s">
        <v>47</v>
      </c>
      <c r="J27" s="328" t="s">
        <v>2155</v>
      </c>
      <c r="K27" s="219" t="s">
        <v>76</v>
      </c>
      <c r="L27" s="328" t="s">
        <v>2124</v>
      </c>
      <c r="M27" s="97" t="s">
        <v>65</v>
      </c>
      <c r="N27" s="114" t="s">
        <v>55</v>
      </c>
      <c r="O27" s="93" t="str">
        <f>IF(N27="l","Saudara","Saudari")</f>
        <v>Saudari</v>
      </c>
      <c r="P27" s="114" t="s">
        <v>62</v>
      </c>
      <c r="Q27" s="98" t="s">
        <v>63</v>
      </c>
      <c r="R27" s="119" t="s">
        <v>712</v>
      </c>
      <c r="S27" s="368"/>
      <c r="T27" s="93"/>
      <c r="U27" s="93"/>
      <c r="V27" s="554" t="s">
        <v>78</v>
      </c>
      <c r="W27" s="421" t="s">
        <v>79</v>
      </c>
      <c r="X27" s="93"/>
      <c r="Y27" s="93"/>
      <c r="Z27" s="346"/>
      <c r="AA27" s="103"/>
      <c r="AB27" s="131"/>
      <c r="AC27" s="132"/>
      <c r="AD27" s="132"/>
      <c r="AE27" s="132"/>
      <c r="AF27" s="132"/>
      <c r="AG27" s="133"/>
      <c r="AH27" s="132"/>
      <c r="AI27" s="132"/>
      <c r="AJ27" s="134"/>
      <c r="AK27" s="132"/>
      <c r="AL27" s="132"/>
      <c r="AM27" s="134"/>
      <c r="AN27" s="132"/>
      <c r="AO27" s="132"/>
      <c r="AP27" s="132"/>
      <c r="AQ27" s="132"/>
      <c r="AR27" s="134"/>
      <c r="AS27" s="132"/>
      <c r="AT27" s="132"/>
      <c r="AU27" s="132"/>
      <c r="AV27" s="132"/>
      <c r="AW27" s="134"/>
      <c r="AX27" s="132"/>
      <c r="AY27" s="132"/>
      <c r="AZ27" s="132"/>
      <c r="BA27" s="132"/>
      <c r="BB27" s="134"/>
      <c r="BC27" s="132"/>
      <c r="BD27" s="132"/>
      <c r="BE27" s="132"/>
      <c r="BF27" s="132"/>
      <c r="BG27" s="132"/>
      <c r="BH27" s="132"/>
      <c r="BI27" s="135"/>
      <c r="BK27" s="126"/>
    </row>
    <row r="28" spans="1:63" ht="24" x14ac:dyDescent="0.2">
      <c r="A28" s="70"/>
      <c r="B28" s="89">
        <v>22</v>
      </c>
      <c r="C28" s="90" t="s">
        <v>767</v>
      </c>
      <c r="D28" s="91" t="s">
        <v>710</v>
      </c>
      <c r="E28" s="91" t="s">
        <v>58</v>
      </c>
      <c r="F28" s="92">
        <v>35855</v>
      </c>
      <c r="G28" s="93" t="s">
        <v>59</v>
      </c>
      <c r="H28" s="339" t="s">
        <v>108</v>
      </c>
      <c r="I28" s="93" t="s">
        <v>59</v>
      </c>
      <c r="J28" s="328" t="s">
        <v>153</v>
      </c>
      <c r="K28" s="111" t="s">
        <v>118</v>
      </c>
      <c r="L28" s="330" t="s">
        <v>843</v>
      </c>
      <c r="M28" s="97" t="s">
        <v>65</v>
      </c>
      <c r="N28" s="93" t="s">
        <v>55</v>
      </c>
      <c r="O28" s="93" t="str">
        <f>IF(N28="l","Saudara","Saudari")</f>
        <v>Saudari</v>
      </c>
      <c r="P28" s="93" t="s">
        <v>50</v>
      </c>
      <c r="Q28" s="98" t="s">
        <v>63</v>
      </c>
      <c r="R28" s="119" t="s">
        <v>712</v>
      </c>
      <c r="S28" s="368"/>
      <c r="T28" s="98" t="s">
        <v>64</v>
      </c>
      <c r="U28" s="93"/>
      <c r="V28" s="93" t="s">
        <v>768</v>
      </c>
      <c r="W28" s="102" t="s">
        <v>148</v>
      </c>
      <c r="X28" s="93">
        <v>1992</v>
      </c>
      <c r="Y28" s="93" t="s">
        <v>64</v>
      </c>
      <c r="Z28" s="346" t="s">
        <v>917</v>
      </c>
      <c r="AA28" s="103"/>
      <c r="AB28" s="131"/>
      <c r="AC28" s="132"/>
      <c r="AD28" s="132"/>
      <c r="AE28" s="132"/>
      <c r="AF28" s="132"/>
      <c r="AG28" s="133"/>
      <c r="AH28" s="132"/>
      <c r="AI28" s="132"/>
      <c r="AJ28" s="134"/>
      <c r="AK28" s="132"/>
      <c r="AL28" s="132"/>
      <c r="AM28" s="134"/>
      <c r="AN28" s="132"/>
      <c r="AO28" s="132"/>
      <c r="AP28" s="132"/>
      <c r="AQ28" s="132"/>
      <c r="AR28" s="134"/>
      <c r="AS28" s="132"/>
      <c r="AT28" s="132"/>
      <c r="AU28" s="132"/>
      <c r="AV28" s="132"/>
      <c r="AW28" s="134"/>
      <c r="AX28" s="132"/>
      <c r="AY28" s="132"/>
      <c r="AZ28" s="132"/>
      <c r="BA28" s="132"/>
      <c r="BB28" s="134"/>
      <c r="BC28" s="132"/>
      <c r="BD28" s="132"/>
      <c r="BE28" s="132"/>
      <c r="BF28" s="132"/>
      <c r="BG28" s="132"/>
      <c r="BH28" s="132"/>
      <c r="BI28" s="135"/>
      <c r="BK28" s="126"/>
    </row>
    <row r="29" spans="1:63" ht="27" customHeight="1" x14ac:dyDescent="0.2">
      <c r="A29" s="414"/>
      <c r="B29" s="89">
        <v>23</v>
      </c>
      <c r="C29" s="90" t="s">
        <v>304</v>
      </c>
      <c r="D29" s="91" t="s">
        <v>305</v>
      </c>
      <c r="E29" s="91" t="s">
        <v>162</v>
      </c>
      <c r="F29" s="92">
        <v>38808</v>
      </c>
      <c r="G29" s="93" t="s">
        <v>162</v>
      </c>
      <c r="H29" s="327" t="s">
        <v>81</v>
      </c>
      <c r="I29" s="93" t="s">
        <v>162</v>
      </c>
      <c r="J29" s="333" t="s">
        <v>306</v>
      </c>
      <c r="K29" s="111" t="s">
        <v>118</v>
      </c>
      <c r="L29" s="333" t="s">
        <v>1022</v>
      </c>
      <c r="M29" s="97" t="s">
        <v>65</v>
      </c>
      <c r="N29" s="93" t="s">
        <v>55</v>
      </c>
      <c r="O29" s="93"/>
      <c r="P29" s="93" t="s">
        <v>62</v>
      </c>
      <c r="Q29" s="98" t="s">
        <v>63</v>
      </c>
      <c r="R29" s="119" t="s">
        <v>712</v>
      </c>
      <c r="S29" s="368"/>
      <c r="T29" s="98" t="s">
        <v>64</v>
      </c>
      <c r="U29" s="93"/>
      <c r="V29" s="93" t="s">
        <v>99</v>
      </c>
      <c r="W29" s="102" t="s">
        <v>128</v>
      </c>
      <c r="X29" s="93">
        <v>1998</v>
      </c>
      <c r="Y29" s="93" t="s">
        <v>64</v>
      </c>
      <c r="Z29" s="346" t="s">
        <v>1395</v>
      </c>
      <c r="AA29" s="103"/>
      <c r="AB29" s="131"/>
      <c r="AC29" s="132"/>
      <c r="AD29" s="132"/>
      <c r="AE29" s="132"/>
      <c r="AF29" s="132"/>
      <c r="AG29" s="133"/>
      <c r="AH29" s="132"/>
      <c r="AI29" s="132"/>
      <c r="AJ29" s="134"/>
      <c r="AK29" s="132"/>
      <c r="AL29" s="132"/>
      <c r="AM29" s="134"/>
      <c r="AN29" s="132"/>
      <c r="AO29" s="132"/>
      <c r="AP29" s="132"/>
      <c r="AQ29" s="132"/>
      <c r="AR29" s="134"/>
      <c r="AS29" s="132"/>
      <c r="AT29" s="132"/>
      <c r="AU29" s="132"/>
      <c r="AV29" s="132"/>
      <c r="AW29" s="134"/>
      <c r="AX29" s="132"/>
      <c r="AY29" s="132"/>
      <c r="AZ29" s="132"/>
      <c r="BA29" s="132"/>
      <c r="BB29" s="134"/>
      <c r="BC29" s="132"/>
      <c r="BD29" s="132"/>
      <c r="BE29" s="132"/>
      <c r="BF29" s="132"/>
      <c r="BG29" s="132"/>
      <c r="BH29" s="132"/>
      <c r="BI29" s="135"/>
      <c r="BK29" s="126"/>
    </row>
    <row r="30" spans="1:63" ht="24" x14ac:dyDescent="0.2">
      <c r="A30" s="566"/>
      <c r="B30" s="89">
        <v>24</v>
      </c>
      <c r="C30" s="289" t="s">
        <v>1334</v>
      </c>
      <c r="D30" s="102" t="s">
        <v>983</v>
      </c>
      <c r="E30" s="102"/>
      <c r="F30" s="128"/>
      <c r="G30" s="129" t="s">
        <v>70</v>
      </c>
      <c r="H30" s="329" t="s">
        <v>917</v>
      </c>
      <c r="I30" s="129" t="s">
        <v>70</v>
      </c>
      <c r="J30" s="328" t="s">
        <v>1104</v>
      </c>
      <c r="K30" s="111" t="s">
        <v>118</v>
      </c>
      <c r="L30" s="332" t="s">
        <v>2124</v>
      </c>
      <c r="M30" s="97" t="s">
        <v>65</v>
      </c>
      <c r="N30" s="93" t="s">
        <v>49</v>
      </c>
      <c r="O30" s="93"/>
      <c r="P30" s="93" t="s">
        <v>62</v>
      </c>
      <c r="Q30" s="98" t="s">
        <v>63</v>
      </c>
      <c r="R30" s="119" t="s">
        <v>712</v>
      </c>
      <c r="S30" s="368"/>
      <c r="T30" s="101"/>
      <c r="U30" s="93"/>
      <c r="V30" s="93" t="s">
        <v>78</v>
      </c>
      <c r="W30" s="102" t="s">
        <v>376</v>
      </c>
      <c r="X30" s="93">
        <v>2016</v>
      </c>
      <c r="Y30" s="93"/>
      <c r="Z30" s="346"/>
      <c r="AA30" s="103"/>
      <c r="AB30" s="131"/>
      <c r="AC30" s="132"/>
      <c r="AD30" s="132"/>
      <c r="AE30" s="132"/>
      <c r="AF30" s="132"/>
      <c r="AG30" s="133"/>
      <c r="AH30" s="132"/>
      <c r="AI30" s="132"/>
      <c r="AJ30" s="134"/>
      <c r="AK30" s="132"/>
      <c r="AL30" s="132"/>
      <c r="AM30" s="134"/>
      <c r="AN30" s="132"/>
      <c r="AO30" s="132"/>
      <c r="AP30" s="132"/>
      <c r="AQ30" s="132"/>
      <c r="AR30" s="134"/>
      <c r="AS30" s="132"/>
      <c r="AT30" s="132"/>
      <c r="AU30" s="132"/>
      <c r="AV30" s="132"/>
      <c r="AW30" s="134"/>
      <c r="AX30" s="132"/>
      <c r="AY30" s="132"/>
      <c r="AZ30" s="132"/>
      <c r="BA30" s="132"/>
      <c r="BB30" s="134"/>
      <c r="BC30" s="132"/>
      <c r="BD30" s="132"/>
      <c r="BE30" s="132"/>
      <c r="BF30" s="132"/>
      <c r="BG30" s="132"/>
      <c r="BH30" s="132"/>
      <c r="BI30" s="135"/>
      <c r="BK30" s="126"/>
    </row>
    <row r="31" spans="1:63" ht="30" customHeight="1" x14ac:dyDescent="0.2">
      <c r="A31" s="414"/>
      <c r="B31" s="89">
        <v>25</v>
      </c>
      <c r="C31" s="90" t="s">
        <v>458</v>
      </c>
      <c r="D31" s="91" t="s">
        <v>459</v>
      </c>
      <c r="E31" s="91"/>
      <c r="F31" s="92"/>
      <c r="G31" s="93" t="s">
        <v>162</v>
      </c>
      <c r="H31" s="327" t="s">
        <v>166</v>
      </c>
      <c r="I31" s="224" t="s">
        <v>162</v>
      </c>
      <c r="J31" s="328" t="s">
        <v>332</v>
      </c>
      <c r="K31" s="111" t="s">
        <v>118</v>
      </c>
      <c r="L31" s="328" t="s">
        <v>2150</v>
      </c>
      <c r="M31" s="97" t="s">
        <v>65</v>
      </c>
      <c r="N31" s="93" t="s">
        <v>55</v>
      </c>
      <c r="O31" s="93"/>
      <c r="P31" s="93" t="s">
        <v>62</v>
      </c>
      <c r="Q31" s="98" t="s">
        <v>63</v>
      </c>
      <c r="R31" s="119" t="s">
        <v>712</v>
      </c>
      <c r="S31" s="368"/>
      <c r="T31" s="98"/>
      <c r="U31" s="93"/>
      <c r="V31" s="93" t="s">
        <v>99</v>
      </c>
      <c r="W31" s="102" t="s">
        <v>72</v>
      </c>
      <c r="X31" s="93">
        <v>2009</v>
      </c>
      <c r="Y31" s="93" t="s">
        <v>64</v>
      </c>
      <c r="Z31" s="346" t="s">
        <v>2072</v>
      </c>
      <c r="AA31" s="218"/>
      <c r="AB31" s="131"/>
      <c r="AC31" s="132"/>
      <c r="AD31" s="132"/>
      <c r="AE31" s="132"/>
      <c r="AF31" s="132"/>
      <c r="AG31" s="133"/>
      <c r="AH31" s="132"/>
      <c r="AI31" s="132"/>
      <c r="AJ31" s="134"/>
      <c r="AK31" s="132"/>
      <c r="AL31" s="132"/>
      <c r="AM31" s="134"/>
      <c r="AN31" s="132"/>
      <c r="AO31" s="132"/>
      <c r="AP31" s="132"/>
      <c r="AQ31" s="132"/>
      <c r="AR31" s="134"/>
      <c r="AS31" s="132"/>
      <c r="AT31" s="132"/>
      <c r="AU31" s="132"/>
      <c r="AV31" s="132"/>
      <c r="AW31" s="134"/>
      <c r="AX31" s="132"/>
      <c r="AY31" s="132"/>
      <c r="AZ31" s="132"/>
      <c r="BA31" s="132"/>
      <c r="BB31" s="134"/>
      <c r="BC31" s="132"/>
      <c r="BD31" s="132"/>
      <c r="BE31" s="132"/>
      <c r="BF31" s="132"/>
      <c r="BG31" s="132"/>
      <c r="BH31" s="132"/>
      <c r="BI31" s="135"/>
      <c r="BK31" s="126"/>
    </row>
    <row r="32" spans="1:63" ht="24" x14ac:dyDescent="0.2">
      <c r="A32" s="435"/>
      <c r="B32" s="89">
        <v>26</v>
      </c>
      <c r="C32" s="90" t="s">
        <v>192</v>
      </c>
      <c r="D32" s="91" t="s">
        <v>193</v>
      </c>
      <c r="E32" s="91"/>
      <c r="F32" s="92"/>
      <c r="G32" s="93" t="s">
        <v>187</v>
      </c>
      <c r="H32" s="339" t="s">
        <v>115</v>
      </c>
      <c r="I32" s="93" t="s">
        <v>187</v>
      </c>
      <c r="J32" s="333" t="s">
        <v>165</v>
      </c>
      <c r="K32" s="111" t="s">
        <v>70</v>
      </c>
      <c r="L32" s="333" t="s">
        <v>1318</v>
      </c>
      <c r="M32" s="97" t="s">
        <v>65</v>
      </c>
      <c r="N32" s="93" t="s">
        <v>55</v>
      </c>
      <c r="O32" s="93" t="str">
        <f>IF(N32="l","Saudara","Saudari")</f>
        <v>Saudari</v>
      </c>
      <c r="P32" s="93" t="s">
        <v>62</v>
      </c>
      <c r="Q32" s="98" t="s">
        <v>63</v>
      </c>
      <c r="R32" s="119" t="s">
        <v>712</v>
      </c>
      <c r="S32" s="368"/>
      <c r="T32" s="101" t="s">
        <v>51</v>
      </c>
      <c r="U32" s="93"/>
      <c r="V32" s="93" t="s">
        <v>99</v>
      </c>
      <c r="W32" s="102" t="s">
        <v>194</v>
      </c>
      <c r="X32" s="93">
        <v>2005</v>
      </c>
      <c r="Y32" s="93" t="s">
        <v>64</v>
      </c>
      <c r="Z32" s="346" t="s">
        <v>1010</v>
      </c>
      <c r="AA32" s="103"/>
      <c r="AB32" s="131"/>
      <c r="AC32" s="132"/>
      <c r="AD32" s="132"/>
      <c r="AE32" s="132"/>
      <c r="AF32" s="132"/>
      <c r="AG32" s="133"/>
      <c r="AH32" s="132"/>
      <c r="AI32" s="132"/>
      <c r="AJ32" s="134"/>
      <c r="AK32" s="132"/>
      <c r="AL32" s="132"/>
      <c r="AM32" s="134"/>
      <c r="AN32" s="132"/>
      <c r="AO32" s="132"/>
      <c r="AP32" s="132"/>
      <c r="AQ32" s="132"/>
      <c r="AR32" s="134"/>
      <c r="AS32" s="132"/>
      <c r="AT32" s="132"/>
      <c r="AU32" s="132"/>
      <c r="AV32" s="132"/>
      <c r="AW32" s="134"/>
      <c r="AX32" s="132"/>
      <c r="AY32" s="132"/>
      <c r="AZ32" s="132"/>
      <c r="BA32" s="132"/>
      <c r="BB32" s="134"/>
      <c r="BC32" s="132"/>
      <c r="BD32" s="132"/>
      <c r="BE32" s="132"/>
      <c r="BF32" s="132"/>
      <c r="BG32" s="132"/>
      <c r="BH32" s="132"/>
      <c r="BI32" s="135"/>
      <c r="BK32" s="126"/>
    </row>
    <row r="33" spans="1:63" ht="24" x14ac:dyDescent="0.2">
      <c r="A33" s="567"/>
      <c r="B33" s="89">
        <v>27</v>
      </c>
      <c r="C33" s="127" t="s">
        <v>1068</v>
      </c>
      <c r="D33" s="102" t="s">
        <v>409</v>
      </c>
      <c r="E33" s="91"/>
      <c r="F33" s="92"/>
      <c r="G33" s="129" t="s">
        <v>162</v>
      </c>
      <c r="H33" s="329" t="s">
        <v>174</v>
      </c>
      <c r="I33" s="129" t="s">
        <v>162</v>
      </c>
      <c r="J33" s="328" t="s">
        <v>131</v>
      </c>
      <c r="K33" s="111" t="s">
        <v>70</v>
      </c>
      <c r="L33" s="328" t="s">
        <v>1051</v>
      </c>
      <c r="M33" s="97" t="s">
        <v>65</v>
      </c>
      <c r="N33" s="93" t="s">
        <v>55</v>
      </c>
      <c r="O33" s="93" t="str">
        <f>IF(N33="l","Saudara","Saudari")</f>
        <v>Saudari</v>
      </c>
      <c r="P33" s="93" t="s">
        <v>62</v>
      </c>
      <c r="Q33" s="98" t="s">
        <v>63</v>
      </c>
      <c r="R33" s="119" t="s">
        <v>712</v>
      </c>
      <c r="S33" s="368"/>
      <c r="T33" s="101"/>
      <c r="U33" s="93"/>
      <c r="V33" s="93" t="s">
        <v>78</v>
      </c>
      <c r="W33" s="102" t="s">
        <v>72</v>
      </c>
      <c r="X33" s="93">
        <v>2016</v>
      </c>
      <c r="Y33" s="93" t="s">
        <v>64</v>
      </c>
      <c r="Z33" s="346" t="s">
        <v>2128</v>
      </c>
      <c r="AA33" s="147"/>
      <c r="AB33" s="131"/>
      <c r="AC33" s="132"/>
      <c r="AD33" s="132"/>
      <c r="AE33" s="132"/>
      <c r="AF33" s="132"/>
      <c r="AG33" s="133"/>
      <c r="AH33" s="132"/>
      <c r="AI33" s="132"/>
      <c r="AJ33" s="134"/>
      <c r="AK33" s="132"/>
      <c r="AL33" s="132"/>
      <c r="AM33" s="134"/>
      <c r="AN33" s="132"/>
      <c r="AO33" s="132"/>
      <c r="AP33" s="132"/>
      <c r="AQ33" s="132"/>
      <c r="AR33" s="134"/>
      <c r="AS33" s="132"/>
      <c r="AT33" s="132"/>
      <c r="AU33" s="132"/>
      <c r="AV33" s="132"/>
      <c r="AW33" s="134"/>
      <c r="AX33" s="132"/>
      <c r="AY33" s="132"/>
      <c r="AZ33" s="132"/>
      <c r="BA33" s="132"/>
      <c r="BB33" s="134"/>
      <c r="BC33" s="132"/>
      <c r="BD33" s="132"/>
      <c r="BE33" s="132"/>
      <c r="BF33" s="132"/>
      <c r="BG33" s="132"/>
      <c r="BH33" s="132"/>
      <c r="BI33" s="135"/>
      <c r="BK33" s="126"/>
    </row>
    <row r="34" spans="1:63" ht="24" x14ac:dyDescent="0.2">
      <c r="A34" s="580"/>
      <c r="B34" s="89">
        <v>28</v>
      </c>
      <c r="C34" s="583" t="s">
        <v>583</v>
      </c>
      <c r="D34" s="584" t="s">
        <v>584</v>
      </c>
      <c r="E34" s="585" t="s">
        <v>162</v>
      </c>
      <c r="F34" s="586" t="s">
        <v>174</v>
      </c>
      <c r="G34" s="585" t="s">
        <v>162</v>
      </c>
      <c r="H34" s="581" t="s">
        <v>131</v>
      </c>
      <c r="I34" s="585" t="s">
        <v>162</v>
      </c>
      <c r="J34" s="581" t="s">
        <v>131</v>
      </c>
      <c r="K34" s="410" t="s">
        <v>70</v>
      </c>
      <c r="L34" s="582" t="s">
        <v>1051</v>
      </c>
      <c r="M34" s="97" t="s">
        <v>65</v>
      </c>
      <c r="N34" s="587" t="s">
        <v>49</v>
      </c>
      <c r="O34" s="584" t="s">
        <v>62</v>
      </c>
      <c r="P34" s="571" t="s">
        <v>63</v>
      </c>
      <c r="Q34" s="588" t="s">
        <v>1492</v>
      </c>
      <c r="R34" s="119" t="s">
        <v>712</v>
      </c>
      <c r="S34" s="368"/>
      <c r="T34" s="101"/>
      <c r="U34" s="93"/>
      <c r="V34" s="584" t="s">
        <v>99</v>
      </c>
      <c r="W34" s="584" t="s">
        <v>72</v>
      </c>
      <c r="X34" s="584">
        <v>2010</v>
      </c>
      <c r="Y34" s="93"/>
      <c r="Z34" s="346"/>
      <c r="AA34" s="147"/>
      <c r="AB34" s="131"/>
      <c r="AC34" s="132"/>
      <c r="AD34" s="132"/>
      <c r="AE34" s="132"/>
      <c r="AF34" s="132"/>
      <c r="AG34" s="133"/>
      <c r="AH34" s="132"/>
      <c r="AI34" s="132"/>
      <c r="AJ34" s="134"/>
      <c r="AK34" s="132"/>
      <c r="AL34" s="132"/>
      <c r="AM34" s="134"/>
      <c r="AN34" s="132"/>
      <c r="AO34" s="132"/>
      <c r="AP34" s="132"/>
      <c r="AQ34" s="132"/>
      <c r="AR34" s="134"/>
      <c r="AS34" s="132"/>
      <c r="AT34" s="132"/>
      <c r="AU34" s="132"/>
      <c r="AV34" s="132"/>
      <c r="AW34" s="134"/>
      <c r="AX34" s="132"/>
      <c r="AY34" s="132"/>
      <c r="AZ34" s="132"/>
      <c r="BA34" s="132"/>
      <c r="BB34" s="134"/>
      <c r="BC34" s="132"/>
      <c r="BD34" s="132"/>
      <c r="BE34" s="132"/>
      <c r="BF34" s="132"/>
      <c r="BG34" s="132"/>
      <c r="BH34" s="132"/>
      <c r="BI34" s="135"/>
      <c r="BK34" s="126"/>
    </row>
    <row r="35" spans="1:63" ht="24" x14ac:dyDescent="0.2">
      <c r="A35" s="449"/>
      <c r="B35" s="89">
        <v>29</v>
      </c>
      <c r="C35" s="401" t="s">
        <v>1292</v>
      </c>
      <c r="D35" s="412" t="s">
        <v>1293</v>
      </c>
      <c r="E35" s="313"/>
      <c r="F35" s="408"/>
      <c r="G35" s="404" t="s">
        <v>70</v>
      </c>
      <c r="H35" s="411" t="s">
        <v>1091</v>
      </c>
      <c r="I35" s="404" t="s">
        <v>70</v>
      </c>
      <c r="J35" s="411" t="s">
        <v>1104</v>
      </c>
      <c r="K35" s="410" t="s">
        <v>70</v>
      </c>
      <c r="L35" s="411" t="s">
        <v>1104</v>
      </c>
      <c r="M35" s="97" t="s">
        <v>65</v>
      </c>
      <c r="N35" s="402" t="s">
        <v>55</v>
      </c>
      <c r="O35" s="97" t="s">
        <v>673</v>
      </c>
      <c r="P35" s="93" t="s">
        <v>62</v>
      </c>
      <c r="Q35" s="98" t="s">
        <v>63</v>
      </c>
      <c r="R35" s="119" t="s">
        <v>712</v>
      </c>
      <c r="S35" s="368"/>
      <c r="T35" s="101"/>
      <c r="U35" s="93"/>
      <c r="V35" s="53" t="s">
        <v>830</v>
      </c>
      <c r="W35" s="53" t="s">
        <v>1307</v>
      </c>
      <c r="X35" s="403">
        <v>2016</v>
      </c>
      <c r="Y35" s="93"/>
      <c r="Z35" s="346"/>
      <c r="AA35" s="147"/>
      <c r="AB35" s="131"/>
      <c r="AC35" s="132"/>
      <c r="AD35" s="132"/>
      <c r="AE35" s="132"/>
      <c r="AF35" s="132"/>
      <c r="AG35" s="133"/>
      <c r="AH35" s="132"/>
      <c r="AI35" s="132"/>
      <c r="AJ35" s="134"/>
      <c r="AK35" s="132"/>
      <c r="AL35" s="132"/>
      <c r="AM35" s="134"/>
      <c r="AN35" s="132"/>
      <c r="AO35" s="132"/>
      <c r="AP35" s="132"/>
      <c r="AQ35" s="132"/>
      <c r="AR35" s="134"/>
      <c r="AS35" s="132"/>
      <c r="AT35" s="132"/>
      <c r="AU35" s="132"/>
      <c r="AV35" s="132"/>
      <c r="AW35" s="134"/>
      <c r="AX35" s="132"/>
      <c r="AY35" s="132"/>
      <c r="AZ35" s="132"/>
      <c r="BA35" s="132"/>
      <c r="BB35" s="134"/>
      <c r="BC35" s="132"/>
      <c r="BD35" s="132"/>
      <c r="BE35" s="132"/>
      <c r="BF35" s="132"/>
      <c r="BG35" s="132"/>
      <c r="BH35" s="132"/>
      <c r="BI35" s="135"/>
      <c r="BK35" s="126"/>
    </row>
    <row r="36" spans="1:63" ht="24" x14ac:dyDescent="0.2">
      <c r="A36" s="566"/>
      <c r="B36" s="89">
        <v>30</v>
      </c>
      <c r="C36" s="148" t="s">
        <v>971</v>
      </c>
      <c r="D36" s="397" t="s">
        <v>972</v>
      </c>
      <c r="E36" s="142"/>
      <c r="F36" s="143"/>
      <c r="G36" s="149" t="s">
        <v>47</v>
      </c>
      <c r="H36" s="341" t="s">
        <v>917</v>
      </c>
      <c r="I36" s="149" t="s">
        <v>47</v>
      </c>
      <c r="J36" s="391" t="s">
        <v>1057</v>
      </c>
      <c r="K36" s="410" t="s">
        <v>70</v>
      </c>
      <c r="L36" s="332" t="s">
        <v>2124</v>
      </c>
      <c r="M36" s="150" t="s">
        <v>65</v>
      </c>
      <c r="N36" s="146" t="s">
        <v>55</v>
      </c>
      <c r="O36" s="146" t="str">
        <f>IF(N36="l","Saudara","Saudari")</f>
        <v>Saudari</v>
      </c>
      <c r="P36" s="146" t="s">
        <v>50</v>
      </c>
      <c r="Q36" s="145" t="s">
        <v>63</v>
      </c>
      <c r="R36" s="146" t="s">
        <v>712</v>
      </c>
      <c r="S36" s="348"/>
      <c r="T36" s="146" t="s">
        <v>64</v>
      </c>
      <c r="U36" s="146"/>
      <c r="V36" s="146" t="s">
        <v>78</v>
      </c>
      <c r="W36" s="142" t="s">
        <v>973</v>
      </c>
      <c r="X36" s="146">
        <v>2012</v>
      </c>
      <c r="Y36" s="146"/>
      <c r="Z36" s="347"/>
      <c r="AA36" s="147"/>
      <c r="AB36" s="131"/>
      <c r="AC36" s="132"/>
      <c r="AD36" s="132"/>
      <c r="AE36" s="132"/>
      <c r="AF36" s="132"/>
      <c r="AG36" s="133"/>
      <c r="AH36" s="132"/>
      <c r="AI36" s="132"/>
      <c r="AJ36" s="134"/>
      <c r="AK36" s="132"/>
      <c r="AL36" s="132"/>
      <c r="AM36" s="134"/>
      <c r="AN36" s="132"/>
      <c r="AO36" s="132"/>
      <c r="AP36" s="132"/>
      <c r="AQ36" s="132"/>
      <c r="AR36" s="134"/>
      <c r="AS36" s="132"/>
      <c r="AT36" s="132"/>
      <c r="AU36" s="132"/>
      <c r="AV36" s="132"/>
      <c r="AW36" s="134"/>
      <c r="AX36" s="132"/>
      <c r="AY36" s="132"/>
      <c r="AZ36" s="132"/>
      <c r="BA36" s="132"/>
      <c r="BB36" s="134"/>
      <c r="BC36" s="132"/>
      <c r="BD36" s="132"/>
      <c r="BE36" s="132"/>
      <c r="BF36" s="132"/>
      <c r="BG36" s="132"/>
      <c r="BH36" s="132"/>
      <c r="BI36" s="135"/>
      <c r="BK36" s="126"/>
    </row>
    <row r="37" spans="1:63" ht="24" x14ac:dyDescent="0.2">
      <c r="A37" s="634"/>
      <c r="B37" s="89">
        <v>31</v>
      </c>
      <c r="C37" s="90" t="s">
        <v>1133</v>
      </c>
      <c r="D37" s="91" t="s">
        <v>197</v>
      </c>
      <c r="E37" s="91"/>
      <c r="F37" s="92"/>
      <c r="G37" s="129" t="s">
        <v>58</v>
      </c>
      <c r="H37" s="339" t="s">
        <v>115</v>
      </c>
      <c r="I37" s="129" t="s">
        <v>58</v>
      </c>
      <c r="J37" s="328" t="s">
        <v>165</v>
      </c>
      <c r="K37" s="410" t="s">
        <v>70</v>
      </c>
      <c r="L37" s="333" t="s">
        <v>2245</v>
      </c>
      <c r="M37" s="97" t="s">
        <v>65</v>
      </c>
      <c r="N37" s="93" t="s">
        <v>55</v>
      </c>
      <c r="O37" s="93" t="str">
        <f>IF(N37="l","Saudara","Saudari")</f>
        <v>Saudari</v>
      </c>
      <c r="P37" s="93" t="s">
        <v>62</v>
      </c>
      <c r="Q37" s="98" t="s">
        <v>63</v>
      </c>
      <c r="R37" s="93" t="s">
        <v>712</v>
      </c>
      <c r="S37" s="224"/>
      <c r="T37" s="101" t="s">
        <v>51</v>
      </c>
      <c r="U37" s="93"/>
      <c r="V37" s="93" t="s">
        <v>78</v>
      </c>
      <c r="W37" s="102" t="s">
        <v>1054</v>
      </c>
      <c r="X37" s="93">
        <v>2019</v>
      </c>
      <c r="Y37" s="93" t="s">
        <v>64</v>
      </c>
      <c r="Z37" s="346" t="s">
        <v>2074</v>
      </c>
      <c r="AA37" s="103"/>
      <c r="AB37" s="131"/>
      <c r="AC37" s="132"/>
      <c r="AD37" s="132"/>
      <c r="AE37" s="132"/>
      <c r="AF37" s="132"/>
      <c r="AG37" s="133"/>
      <c r="AH37" s="132"/>
      <c r="AI37" s="132"/>
      <c r="AJ37" s="134"/>
      <c r="AK37" s="132"/>
      <c r="AL37" s="132"/>
      <c r="AM37" s="134"/>
      <c r="AN37" s="132"/>
      <c r="AO37" s="132"/>
      <c r="AP37" s="132"/>
      <c r="AQ37" s="132"/>
      <c r="AR37" s="134"/>
      <c r="AS37" s="132"/>
      <c r="AT37" s="132"/>
      <c r="AU37" s="132"/>
      <c r="AV37" s="132"/>
      <c r="AW37" s="134"/>
      <c r="AX37" s="132"/>
      <c r="AY37" s="132"/>
      <c r="AZ37" s="132"/>
      <c r="BA37" s="132"/>
      <c r="BB37" s="134"/>
      <c r="BC37" s="132"/>
      <c r="BD37" s="132"/>
      <c r="BE37" s="132"/>
      <c r="BF37" s="132"/>
      <c r="BG37" s="132"/>
      <c r="BH37" s="132"/>
      <c r="BI37" s="135"/>
      <c r="BK37" s="126"/>
    </row>
    <row r="38" spans="1:63" ht="24" x14ac:dyDescent="0.2">
      <c r="A38" s="634"/>
      <c r="B38" s="89">
        <v>32</v>
      </c>
      <c r="C38" s="148" t="s">
        <v>1053</v>
      </c>
      <c r="D38" s="142" t="s">
        <v>198</v>
      </c>
      <c r="E38" s="142"/>
      <c r="F38" s="143"/>
      <c r="G38" s="149" t="s">
        <v>58</v>
      </c>
      <c r="H38" s="332" t="s">
        <v>174</v>
      </c>
      <c r="I38" s="149" t="s">
        <v>58</v>
      </c>
      <c r="J38" s="332" t="s">
        <v>131</v>
      </c>
      <c r="K38" s="410" t="s">
        <v>70</v>
      </c>
      <c r="L38" s="332" t="s">
        <v>2245</v>
      </c>
      <c r="M38" s="150" t="s">
        <v>65</v>
      </c>
      <c r="N38" s="146" t="s">
        <v>55</v>
      </c>
      <c r="O38" s="146" t="str">
        <f>IF(N38="l","Saudara","Saudari")</f>
        <v>Saudari</v>
      </c>
      <c r="P38" s="146" t="s">
        <v>62</v>
      </c>
      <c r="Q38" s="98" t="s">
        <v>63</v>
      </c>
      <c r="R38" s="146" t="s">
        <v>712</v>
      </c>
      <c r="S38" s="348"/>
      <c r="T38" s="146" t="s">
        <v>64</v>
      </c>
      <c r="U38" s="146"/>
      <c r="V38" s="146" t="s">
        <v>78</v>
      </c>
      <c r="W38" s="142" t="s">
        <v>1055</v>
      </c>
      <c r="X38" s="146">
        <v>2019</v>
      </c>
      <c r="Y38" s="146" t="s">
        <v>64</v>
      </c>
      <c r="Z38" s="346" t="s">
        <v>2074</v>
      </c>
      <c r="AA38" s="147"/>
      <c r="AB38" s="131"/>
      <c r="AC38" s="132"/>
      <c r="AD38" s="132"/>
      <c r="AE38" s="132"/>
      <c r="AF38" s="132"/>
      <c r="AG38" s="133"/>
      <c r="AH38" s="132"/>
      <c r="AI38" s="132"/>
      <c r="AJ38" s="134"/>
      <c r="AK38" s="132"/>
      <c r="AL38" s="132"/>
      <c r="AM38" s="134"/>
      <c r="AN38" s="132"/>
      <c r="AO38" s="132"/>
      <c r="AP38" s="132"/>
      <c r="AQ38" s="132"/>
      <c r="AR38" s="134"/>
      <c r="AS38" s="132"/>
      <c r="AT38" s="132"/>
      <c r="AU38" s="132"/>
      <c r="AV38" s="132"/>
      <c r="AW38" s="134"/>
      <c r="AX38" s="132"/>
      <c r="AY38" s="132"/>
      <c r="AZ38" s="132"/>
      <c r="BA38" s="132"/>
      <c r="BB38" s="134"/>
      <c r="BC38" s="132"/>
      <c r="BD38" s="132"/>
      <c r="BE38" s="132"/>
      <c r="BF38" s="132"/>
      <c r="BG38" s="132"/>
      <c r="BH38" s="132"/>
      <c r="BI38" s="135"/>
      <c r="BK38" s="126"/>
    </row>
    <row r="39" spans="1:63" ht="24" x14ac:dyDescent="0.2">
      <c r="A39" s="70"/>
      <c r="B39" s="89">
        <v>33</v>
      </c>
      <c r="C39" s="127" t="s">
        <v>599</v>
      </c>
      <c r="D39" s="102" t="s">
        <v>600</v>
      </c>
      <c r="E39" s="102"/>
      <c r="F39" s="128"/>
      <c r="G39" s="129" t="s">
        <v>162</v>
      </c>
      <c r="H39" s="329" t="s">
        <v>174</v>
      </c>
      <c r="I39" s="129" t="s">
        <v>162</v>
      </c>
      <c r="J39" s="328" t="s">
        <v>131</v>
      </c>
      <c r="K39" s="111" t="s">
        <v>47</v>
      </c>
      <c r="L39" s="328" t="s">
        <v>901</v>
      </c>
      <c r="M39" s="97" t="s">
        <v>65</v>
      </c>
      <c r="N39" s="93" t="s">
        <v>49</v>
      </c>
      <c r="O39" s="93" t="str">
        <f t="shared" ref="O39:O41" si="2">IF(N39="l","Saudara","Saudari")</f>
        <v>Saudara</v>
      </c>
      <c r="P39" s="93" t="s">
        <v>50</v>
      </c>
      <c r="Q39" s="145" t="s">
        <v>136</v>
      </c>
      <c r="R39" s="119" t="s">
        <v>712</v>
      </c>
      <c r="S39" s="368"/>
      <c r="T39" s="101"/>
      <c r="U39" s="93"/>
      <c r="V39" s="93" t="s">
        <v>99</v>
      </c>
      <c r="W39" s="102" t="s">
        <v>72</v>
      </c>
      <c r="X39" s="93">
        <v>2007</v>
      </c>
      <c r="Y39" s="93"/>
      <c r="Z39" s="346" t="s">
        <v>1080</v>
      </c>
      <c r="AA39" s="101"/>
      <c r="AB39" s="131"/>
      <c r="AC39" s="132"/>
      <c r="AD39" s="132"/>
      <c r="AE39" s="132"/>
      <c r="AF39" s="132"/>
      <c r="AG39" s="133"/>
      <c r="AH39" s="132"/>
      <c r="AI39" s="132"/>
      <c r="AJ39" s="134"/>
      <c r="AK39" s="132"/>
      <c r="AL39" s="132"/>
      <c r="AM39" s="134"/>
      <c r="AN39" s="132"/>
      <c r="AO39" s="132"/>
      <c r="AP39" s="132"/>
      <c r="AQ39" s="132"/>
      <c r="AR39" s="134"/>
      <c r="AS39" s="132"/>
      <c r="AT39" s="132"/>
      <c r="AU39" s="132"/>
      <c r="AV39" s="132"/>
      <c r="AW39" s="134"/>
      <c r="AX39" s="132"/>
      <c r="AY39" s="132"/>
      <c r="AZ39" s="132"/>
      <c r="BA39" s="132"/>
      <c r="BB39" s="134"/>
      <c r="BC39" s="132"/>
      <c r="BD39" s="132"/>
      <c r="BE39" s="132"/>
      <c r="BF39" s="132"/>
      <c r="BG39" s="132"/>
      <c r="BH39" s="132"/>
      <c r="BI39" s="135"/>
      <c r="BK39" s="126"/>
    </row>
    <row r="40" spans="1:63" ht="24" x14ac:dyDescent="0.2">
      <c r="A40" s="439"/>
      <c r="B40" s="89">
        <v>34</v>
      </c>
      <c r="C40" s="90" t="s">
        <v>1026</v>
      </c>
      <c r="D40" s="91" t="s">
        <v>424</v>
      </c>
      <c r="E40" s="91" t="s">
        <v>58</v>
      </c>
      <c r="F40" s="92">
        <v>33664</v>
      </c>
      <c r="G40" s="93" t="s">
        <v>58</v>
      </c>
      <c r="H40" s="327" t="s">
        <v>125</v>
      </c>
      <c r="I40" s="93" t="s">
        <v>58</v>
      </c>
      <c r="J40" s="328" t="s">
        <v>425</v>
      </c>
      <c r="K40" s="111" t="s">
        <v>47</v>
      </c>
      <c r="L40" s="328" t="s">
        <v>1022</v>
      </c>
      <c r="M40" s="97" t="s">
        <v>65</v>
      </c>
      <c r="N40" s="93" t="s">
        <v>49</v>
      </c>
      <c r="O40" s="93" t="str">
        <f>IF(N40="l","Saudara","Saudari")</f>
        <v>Saudara</v>
      </c>
      <c r="P40" s="93" t="s">
        <v>62</v>
      </c>
      <c r="Q40" s="98" t="s">
        <v>63</v>
      </c>
      <c r="R40" s="119" t="s">
        <v>712</v>
      </c>
      <c r="S40" s="367"/>
      <c r="T40" s="93" t="s">
        <v>64</v>
      </c>
      <c r="U40" s="93" t="s">
        <v>68</v>
      </c>
      <c r="V40" s="93" t="s">
        <v>99</v>
      </c>
      <c r="W40" s="102" t="s">
        <v>810</v>
      </c>
      <c r="X40" s="93">
        <v>2019</v>
      </c>
      <c r="Y40" s="93" t="s">
        <v>64</v>
      </c>
      <c r="Z40" s="346" t="s">
        <v>2073</v>
      </c>
      <c r="AA40" s="103"/>
      <c r="AB40" s="131"/>
      <c r="AC40" s="132"/>
      <c r="AD40" s="132"/>
      <c r="AE40" s="132"/>
      <c r="AF40" s="132"/>
      <c r="AG40" s="133"/>
      <c r="AH40" s="132"/>
      <c r="AI40" s="132"/>
      <c r="AJ40" s="134"/>
      <c r="AK40" s="132"/>
      <c r="AL40" s="132"/>
      <c r="AM40" s="134"/>
      <c r="AN40" s="132"/>
      <c r="AO40" s="132"/>
      <c r="AP40" s="132"/>
      <c r="AQ40" s="132"/>
      <c r="AR40" s="134"/>
      <c r="AS40" s="132"/>
      <c r="AT40" s="132"/>
      <c r="AU40" s="132"/>
      <c r="AV40" s="132"/>
      <c r="AW40" s="134"/>
      <c r="AX40" s="132"/>
      <c r="AY40" s="132"/>
      <c r="AZ40" s="132"/>
      <c r="BA40" s="132"/>
      <c r="BB40" s="134"/>
      <c r="BC40" s="132"/>
      <c r="BD40" s="132"/>
      <c r="BE40" s="132"/>
      <c r="BF40" s="132"/>
      <c r="BG40" s="132"/>
      <c r="BH40" s="132"/>
      <c r="BI40" s="135"/>
      <c r="BK40" s="126"/>
    </row>
    <row r="41" spans="1:63" ht="26.25" customHeight="1" x14ac:dyDescent="0.2">
      <c r="A41" s="453"/>
      <c r="B41" s="89">
        <v>35</v>
      </c>
      <c r="C41" s="141" t="s">
        <v>1335</v>
      </c>
      <c r="D41" s="141" t="s">
        <v>1338</v>
      </c>
      <c r="E41" s="142"/>
      <c r="F41" s="143"/>
      <c r="G41" s="146" t="s">
        <v>47</v>
      </c>
      <c r="H41" s="341" t="s">
        <v>1336</v>
      </c>
      <c r="I41" s="146" t="s">
        <v>47</v>
      </c>
      <c r="J41" s="391" t="s">
        <v>2150</v>
      </c>
      <c r="K41" s="146" t="s">
        <v>47</v>
      </c>
      <c r="L41" s="341" t="s">
        <v>2225</v>
      </c>
      <c r="M41" s="150" t="s">
        <v>65</v>
      </c>
      <c r="N41" s="146" t="s">
        <v>49</v>
      </c>
      <c r="O41" s="146" t="str">
        <f t="shared" si="2"/>
        <v>Saudara</v>
      </c>
      <c r="P41" s="146" t="s">
        <v>62</v>
      </c>
      <c r="Q41" s="145" t="s">
        <v>63</v>
      </c>
      <c r="R41" s="153" t="s">
        <v>712</v>
      </c>
      <c r="S41" s="348"/>
      <c r="T41" s="146" t="s">
        <v>64</v>
      </c>
      <c r="U41" s="146"/>
      <c r="V41" s="146" t="s">
        <v>78</v>
      </c>
      <c r="W41" s="142" t="s">
        <v>1337</v>
      </c>
      <c r="X41" s="146">
        <v>2011</v>
      </c>
      <c r="Y41" s="146"/>
      <c r="Z41" s="347"/>
      <c r="AA41" s="147"/>
      <c r="AB41" s="466"/>
      <c r="AC41" s="445"/>
      <c r="AD41" s="132"/>
      <c r="AE41" s="132"/>
      <c r="AF41" s="132"/>
      <c r="AG41" s="133"/>
      <c r="AH41" s="132"/>
      <c r="AI41" s="132"/>
      <c r="AJ41" s="134"/>
      <c r="AK41" s="132"/>
      <c r="AL41" s="132"/>
      <c r="AM41" s="134"/>
      <c r="AN41" s="132"/>
      <c r="AO41" s="132"/>
      <c r="AP41" s="132"/>
      <c r="AQ41" s="132"/>
      <c r="AR41" s="134"/>
      <c r="AS41" s="132"/>
      <c r="AT41" s="132"/>
      <c r="AU41" s="132"/>
      <c r="AV41" s="132"/>
      <c r="AW41" s="134"/>
      <c r="AX41" s="132"/>
      <c r="AY41" s="132"/>
      <c r="AZ41" s="132"/>
      <c r="BA41" s="132"/>
      <c r="BB41" s="134"/>
      <c r="BC41" s="132"/>
      <c r="BD41" s="132"/>
      <c r="BE41" s="132"/>
      <c r="BF41" s="132"/>
      <c r="BG41" s="132"/>
      <c r="BH41" s="132"/>
      <c r="BI41" s="135"/>
      <c r="BK41" s="126"/>
    </row>
    <row r="42" spans="1:63" ht="26.25" customHeight="1" x14ac:dyDescent="0.2">
      <c r="A42" s="453"/>
      <c r="B42" s="89">
        <v>36</v>
      </c>
      <c r="C42" s="141" t="s">
        <v>1339</v>
      </c>
      <c r="D42" s="141" t="s">
        <v>2130</v>
      </c>
      <c r="E42" s="142"/>
      <c r="F42" s="143"/>
      <c r="G42" s="146" t="s">
        <v>47</v>
      </c>
      <c r="H42" s="341" t="s">
        <v>1336</v>
      </c>
      <c r="I42" s="146" t="s">
        <v>47</v>
      </c>
      <c r="J42" s="391" t="s">
        <v>2150</v>
      </c>
      <c r="K42" s="146" t="s">
        <v>47</v>
      </c>
      <c r="L42" s="391" t="s">
        <v>2150</v>
      </c>
      <c r="M42" s="150" t="s">
        <v>65</v>
      </c>
      <c r="N42" s="146" t="s">
        <v>55</v>
      </c>
      <c r="O42" s="146" t="str">
        <f t="shared" ref="O42:O52" si="3">IF(N42="l","Saudara","Saudari")</f>
        <v>Saudari</v>
      </c>
      <c r="P42" s="146" t="s">
        <v>62</v>
      </c>
      <c r="Q42" s="145" t="s">
        <v>63</v>
      </c>
      <c r="R42" s="153" t="s">
        <v>712</v>
      </c>
      <c r="S42" s="348"/>
      <c r="T42" s="146" t="s">
        <v>64</v>
      </c>
      <c r="U42" s="146"/>
      <c r="V42" s="146" t="s">
        <v>78</v>
      </c>
      <c r="W42" s="577" t="s">
        <v>1340</v>
      </c>
      <c r="X42" s="146">
        <v>2018</v>
      </c>
      <c r="Y42" s="146"/>
      <c r="Z42" s="347"/>
      <c r="AA42" s="147"/>
      <c r="AB42" s="466"/>
      <c r="AC42" s="445"/>
      <c r="AD42" s="132"/>
      <c r="AE42" s="132"/>
      <c r="AF42" s="132"/>
      <c r="AG42" s="133"/>
      <c r="AH42" s="132"/>
      <c r="AI42" s="132"/>
      <c r="AJ42" s="134"/>
      <c r="AK42" s="132"/>
      <c r="AL42" s="132"/>
      <c r="AM42" s="134"/>
      <c r="AN42" s="132"/>
      <c r="AO42" s="132"/>
      <c r="AP42" s="132"/>
      <c r="AQ42" s="132"/>
      <c r="AR42" s="134"/>
      <c r="AS42" s="132"/>
      <c r="AT42" s="132"/>
      <c r="AU42" s="132"/>
      <c r="AV42" s="132"/>
      <c r="AW42" s="134"/>
      <c r="AX42" s="132"/>
      <c r="AY42" s="132"/>
      <c r="AZ42" s="132"/>
      <c r="BA42" s="132"/>
      <c r="BB42" s="134"/>
      <c r="BC42" s="132"/>
      <c r="BD42" s="132"/>
      <c r="BE42" s="132"/>
      <c r="BF42" s="132"/>
      <c r="BG42" s="132"/>
      <c r="BH42" s="132"/>
      <c r="BI42" s="135"/>
      <c r="BK42" s="126"/>
    </row>
    <row r="43" spans="1:63" ht="26.25" customHeight="1" x14ac:dyDescent="0.2">
      <c r="A43" s="453"/>
      <c r="B43" s="89">
        <v>37</v>
      </c>
      <c r="C43" s="141" t="s">
        <v>1345</v>
      </c>
      <c r="D43" s="127" t="s">
        <v>1388</v>
      </c>
      <c r="E43" s="142"/>
      <c r="F43" s="143"/>
      <c r="G43" s="146" t="s">
        <v>47</v>
      </c>
      <c r="H43" s="341" t="s">
        <v>1336</v>
      </c>
      <c r="I43" s="146" t="s">
        <v>47</v>
      </c>
      <c r="J43" s="391" t="s">
        <v>2150</v>
      </c>
      <c r="K43" s="146" t="s">
        <v>47</v>
      </c>
      <c r="L43" s="391" t="s">
        <v>2150</v>
      </c>
      <c r="M43" s="150" t="s">
        <v>65</v>
      </c>
      <c r="N43" s="146" t="s">
        <v>49</v>
      </c>
      <c r="O43" s="146" t="str">
        <f t="shared" si="3"/>
        <v>Saudara</v>
      </c>
      <c r="P43" s="146" t="s">
        <v>62</v>
      </c>
      <c r="Q43" s="145" t="s">
        <v>63</v>
      </c>
      <c r="R43" s="153" t="s">
        <v>712</v>
      </c>
      <c r="S43" s="348"/>
      <c r="T43" s="146"/>
      <c r="U43" s="146"/>
      <c r="V43" s="146" t="s">
        <v>78</v>
      </c>
      <c r="W43" s="467" t="s">
        <v>1342</v>
      </c>
      <c r="X43" s="146">
        <v>2015</v>
      </c>
      <c r="Y43" s="146"/>
      <c r="Z43" s="347"/>
      <c r="AA43" s="147"/>
      <c r="AB43" s="466"/>
      <c r="AC43" s="445"/>
      <c r="AD43" s="132"/>
      <c r="AE43" s="132"/>
      <c r="AF43" s="132"/>
      <c r="AG43" s="133"/>
      <c r="AH43" s="132"/>
      <c r="AI43" s="132"/>
      <c r="AJ43" s="134"/>
      <c r="AK43" s="132"/>
      <c r="AL43" s="132"/>
      <c r="AM43" s="134"/>
      <c r="AN43" s="132"/>
      <c r="AO43" s="132"/>
      <c r="AP43" s="132"/>
      <c r="AQ43" s="132"/>
      <c r="AR43" s="134"/>
      <c r="AS43" s="132"/>
      <c r="AT43" s="132"/>
      <c r="AU43" s="132"/>
      <c r="AV43" s="132"/>
      <c r="AW43" s="134"/>
      <c r="AX43" s="132"/>
      <c r="AY43" s="132"/>
      <c r="AZ43" s="132"/>
      <c r="BA43" s="132"/>
      <c r="BB43" s="134"/>
      <c r="BC43" s="132"/>
      <c r="BD43" s="132"/>
      <c r="BE43" s="132"/>
      <c r="BF43" s="132"/>
      <c r="BG43" s="132"/>
      <c r="BH43" s="132"/>
      <c r="BI43" s="135"/>
      <c r="BK43" s="126"/>
    </row>
    <row r="44" spans="1:63" ht="26.25" customHeight="1" x14ac:dyDescent="0.2">
      <c r="A44" s="453"/>
      <c r="B44" s="89">
        <v>38</v>
      </c>
      <c r="C44" s="141" t="s">
        <v>1346</v>
      </c>
      <c r="D44" s="141" t="s">
        <v>1392</v>
      </c>
      <c r="E44" s="142"/>
      <c r="F44" s="143"/>
      <c r="G44" s="146" t="s">
        <v>47</v>
      </c>
      <c r="H44" s="341" t="s">
        <v>1336</v>
      </c>
      <c r="I44" s="146" t="s">
        <v>47</v>
      </c>
      <c r="J44" s="391" t="s">
        <v>2150</v>
      </c>
      <c r="K44" s="146" t="s">
        <v>47</v>
      </c>
      <c r="L44" s="391" t="s">
        <v>2150</v>
      </c>
      <c r="M44" s="150" t="s">
        <v>65</v>
      </c>
      <c r="N44" s="146" t="s">
        <v>55</v>
      </c>
      <c r="O44" s="146" t="str">
        <f t="shared" si="3"/>
        <v>Saudari</v>
      </c>
      <c r="P44" s="146" t="s">
        <v>62</v>
      </c>
      <c r="Q44" s="145" t="s">
        <v>136</v>
      </c>
      <c r="R44" s="153" t="s">
        <v>712</v>
      </c>
      <c r="S44" s="348"/>
      <c r="T44" s="146"/>
      <c r="U44" s="146"/>
      <c r="V44" s="146" t="s">
        <v>78</v>
      </c>
      <c r="W44" s="467" t="s">
        <v>1343</v>
      </c>
      <c r="X44" s="146">
        <v>2021</v>
      </c>
      <c r="Y44" s="146"/>
      <c r="Z44" s="347"/>
      <c r="AA44" s="147"/>
      <c r="AB44" s="466"/>
      <c r="AC44" s="445"/>
      <c r="AD44" s="132"/>
      <c r="AE44" s="132"/>
      <c r="AF44" s="132"/>
      <c r="AG44" s="133"/>
      <c r="AH44" s="132"/>
      <c r="AI44" s="132"/>
      <c r="AJ44" s="134"/>
      <c r="AK44" s="132"/>
      <c r="AL44" s="132"/>
      <c r="AM44" s="134"/>
      <c r="AN44" s="132"/>
      <c r="AO44" s="132"/>
      <c r="AP44" s="132"/>
      <c r="AQ44" s="132"/>
      <c r="AR44" s="134"/>
      <c r="AS44" s="132"/>
      <c r="AT44" s="132"/>
      <c r="AU44" s="132"/>
      <c r="AV44" s="132"/>
      <c r="AW44" s="134"/>
      <c r="AX44" s="132"/>
      <c r="AY44" s="132"/>
      <c r="AZ44" s="132"/>
      <c r="BA44" s="132"/>
      <c r="BB44" s="134"/>
      <c r="BC44" s="132"/>
      <c r="BD44" s="132"/>
      <c r="BE44" s="132"/>
      <c r="BF44" s="132"/>
      <c r="BG44" s="132"/>
      <c r="BH44" s="132"/>
      <c r="BI44" s="135"/>
      <c r="BK44" s="126"/>
    </row>
    <row r="45" spans="1:63" ht="26.25" customHeight="1" x14ac:dyDescent="0.2">
      <c r="A45" s="453"/>
      <c r="B45" s="89">
        <v>39</v>
      </c>
      <c r="C45" s="141" t="s">
        <v>1347</v>
      </c>
      <c r="D45" s="141" t="s">
        <v>1393</v>
      </c>
      <c r="E45" s="142"/>
      <c r="F45" s="143"/>
      <c r="G45" s="146" t="s">
        <v>47</v>
      </c>
      <c r="H45" s="341" t="s">
        <v>1336</v>
      </c>
      <c r="I45" s="146" t="s">
        <v>47</v>
      </c>
      <c r="J45" s="391" t="s">
        <v>2150</v>
      </c>
      <c r="K45" s="146" t="s">
        <v>47</v>
      </c>
      <c r="L45" s="391" t="s">
        <v>2150</v>
      </c>
      <c r="M45" s="150" t="s">
        <v>65</v>
      </c>
      <c r="N45" s="146" t="s">
        <v>55</v>
      </c>
      <c r="O45" s="146" t="str">
        <f t="shared" si="3"/>
        <v>Saudari</v>
      </c>
      <c r="P45" s="146" t="s">
        <v>62</v>
      </c>
      <c r="Q45" s="145" t="s">
        <v>63</v>
      </c>
      <c r="R45" s="153" t="s">
        <v>712</v>
      </c>
      <c r="S45" s="348"/>
      <c r="T45" s="146"/>
      <c r="U45" s="146"/>
      <c r="V45" s="146" t="s">
        <v>78</v>
      </c>
      <c r="W45" s="467" t="s">
        <v>1343</v>
      </c>
      <c r="X45" s="146">
        <v>2015</v>
      </c>
      <c r="Y45" s="146"/>
      <c r="Z45" s="347"/>
      <c r="AA45" s="147"/>
      <c r="AB45" s="466"/>
      <c r="AC45" s="445"/>
      <c r="AD45" s="132"/>
      <c r="AE45" s="132"/>
      <c r="AF45" s="132"/>
      <c r="AG45" s="133"/>
      <c r="AH45" s="132"/>
      <c r="AI45" s="132"/>
      <c r="AJ45" s="134"/>
      <c r="AK45" s="132"/>
      <c r="AL45" s="132"/>
      <c r="AM45" s="134"/>
      <c r="AN45" s="132"/>
      <c r="AO45" s="132"/>
      <c r="AP45" s="132"/>
      <c r="AQ45" s="132"/>
      <c r="AR45" s="134"/>
      <c r="AS45" s="132"/>
      <c r="AT45" s="132"/>
      <c r="AU45" s="132"/>
      <c r="AV45" s="132"/>
      <c r="AW45" s="134"/>
      <c r="AX45" s="132"/>
      <c r="AY45" s="132"/>
      <c r="AZ45" s="132"/>
      <c r="BA45" s="132"/>
      <c r="BB45" s="134"/>
      <c r="BC45" s="132"/>
      <c r="BD45" s="132"/>
      <c r="BE45" s="132"/>
      <c r="BF45" s="132"/>
      <c r="BG45" s="132"/>
      <c r="BH45" s="132"/>
      <c r="BI45" s="135"/>
      <c r="BK45" s="126"/>
    </row>
    <row r="46" spans="1:63" ht="26.25" customHeight="1" x14ac:dyDescent="0.2">
      <c r="A46" s="453"/>
      <c r="B46" s="89">
        <v>40</v>
      </c>
      <c r="C46" s="141" t="s">
        <v>1348</v>
      </c>
      <c r="D46" s="141" t="s">
        <v>1389</v>
      </c>
      <c r="E46" s="142"/>
      <c r="F46" s="143"/>
      <c r="G46" s="146" t="s">
        <v>47</v>
      </c>
      <c r="H46" s="341" t="s">
        <v>1336</v>
      </c>
      <c r="I46" s="146" t="s">
        <v>47</v>
      </c>
      <c r="J46" s="391" t="s">
        <v>2150</v>
      </c>
      <c r="K46" s="146" t="s">
        <v>47</v>
      </c>
      <c r="L46" s="391" t="s">
        <v>2150</v>
      </c>
      <c r="M46" s="150" t="s">
        <v>65</v>
      </c>
      <c r="N46" s="146" t="s">
        <v>49</v>
      </c>
      <c r="O46" s="146" t="str">
        <f t="shared" si="3"/>
        <v>Saudara</v>
      </c>
      <c r="P46" s="146" t="s">
        <v>62</v>
      </c>
      <c r="Q46" s="145" t="s">
        <v>136</v>
      </c>
      <c r="R46" s="153" t="s">
        <v>712</v>
      </c>
      <c r="S46" s="348"/>
      <c r="T46" s="146"/>
      <c r="U46" s="146"/>
      <c r="V46" s="146" t="s">
        <v>78</v>
      </c>
      <c r="W46" s="467" t="s">
        <v>1340</v>
      </c>
      <c r="X46" s="146">
        <v>2017</v>
      </c>
      <c r="Y46" s="146"/>
      <c r="Z46" s="347"/>
      <c r="AA46" s="147"/>
      <c r="AB46" s="466"/>
      <c r="AC46" s="445"/>
      <c r="AD46" s="132"/>
      <c r="AE46" s="132"/>
      <c r="AF46" s="132"/>
      <c r="AG46" s="133"/>
      <c r="AH46" s="132"/>
      <c r="AI46" s="132"/>
      <c r="AJ46" s="134"/>
      <c r="AK46" s="132"/>
      <c r="AL46" s="132"/>
      <c r="AM46" s="134"/>
      <c r="AN46" s="132"/>
      <c r="AO46" s="132"/>
      <c r="AP46" s="132"/>
      <c r="AQ46" s="132"/>
      <c r="AR46" s="134"/>
      <c r="AS46" s="132"/>
      <c r="AT46" s="132"/>
      <c r="AU46" s="132"/>
      <c r="AV46" s="132"/>
      <c r="AW46" s="134"/>
      <c r="AX46" s="132"/>
      <c r="AY46" s="132"/>
      <c r="AZ46" s="132"/>
      <c r="BA46" s="132"/>
      <c r="BB46" s="134"/>
      <c r="BC46" s="132"/>
      <c r="BD46" s="132"/>
      <c r="BE46" s="132"/>
      <c r="BF46" s="132"/>
      <c r="BG46" s="132"/>
      <c r="BH46" s="132"/>
      <c r="BI46" s="135"/>
      <c r="BK46" s="126"/>
    </row>
    <row r="47" spans="1:63" ht="26.25" customHeight="1" x14ac:dyDescent="0.2">
      <c r="A47" s="70"/>
      <c r="B47" s="89">
        <v>41</v>
      </c>
      <c r="C47" s="127" t="s">
        <v>1349</v>
      </c>
      <c r="D47" s="127" t="s">
        <v>1394</v>
      </c>
      <c r="E47" s="102"/>
      <c r="F47" s="128"/>
      <c r="G47" s="146" t="s">
        <v>47</v>
      </c>
      <c r="H47" s="341" t="s">
        <v>1336</v>
      </c>
      <c r="I47" s="146" t="s">
        <v>47</v>
      </c>
      <c r="J47" s="391" t="s">
        <v>2150</v>
      </c>
      <c r="K47" s="146" t="s">
        <v>47</v>
      </c>
      <c r="L47" s="391" t="s">
        <v>2150</v>
      </c>
      <c r="M47" s="150" t="s">
        <v>65</v>
      </c>
      <c r="N47" s="93" t="s">
        <v>55</v>
      </c>
      <c r="O47" s="93" t="str">
        <f t="shared" si="3"/>
        <v>Saudari</v>
      </c>
      <c r="P47" s="146" t="s">
        <v>62</v>
      </c>
      <c r="Q47" s="145" t="s">
        <v>136</v>
      </c>
      <c r="R47" s="119" t="s">
        <v>712</v>
      </c>
      <c r="S47" s="224"/>
      <c r="T47" s="93"/>
      <c r="U47" s="93"/>
      <c r="V47" s="146" t="s">
        <v>78</v>
      </c>
      <c r="W47" s="467" t="s">
        <v>1344</v>
      </c>
      <c r="X47" s="93">
        <v>2016</v>
      </c>
      <c r="Y47" s="93"/>
      <c r="Z47" s="346"/>
      <c r="AA47" s="103"/>
      <c r="AB47" s="101" t="s">
        <v>873</v>
      </c>
      <c r="AC47" s="103"/>
      <c r="AD47" s="132"/>
      <c r="AE47" s="132"/>
      <c r="AF47" s="132"/>
      <c r="AG47" s="133"/>
      <c r="AH47" s="132"/>
      <c r="AI47" s="132"/>
      <c r="AJ47" s="134"/>
      <c r="AK47" s="132"/>
      <c r="AL47" s="132"/>
      <c r="AM47" s="134"/>
      <c r="AN47" s="132"/>
      <c r="AO47" s="132"/>
      <c r="AP47" s="132"/>
      <c r="AQ47" s="132"/>
      <c r="AR47" s="134"/>
      <c r="AS47" s="132"/>
      <c r="AT47" s="132"/>
      <c r="AU47" s="132"/>
      <c r="AV47" s="132"/>
      <c r="AW47" s="134"/>
      <c r="AX47" s="132"/>
      <c r="AY47" s="132"/>
      <c r="AZ47" s="132"/>
      <c r="BA47" s="132"/>
      <c r="BB47" s="134"/>
      <c r="BC47" s="132"/>
      <c r="BD47" s="132"/>
      <c r="BE47" s="132"/>
      <c r="BF47" s="132"/>
      <c r="BG47" s="132"/>
      <c r="BH47" s="132"/>
      <c r="BI47" s="135"/>
      <c r="BK47" s="126"/>
    </row>
    <row r="48" spans="1:63" ht="26.25" customHeight="1" x14ac:dyDescent="0.2">
      <c r="A48" s="634"/>
      <c r="B48" s="89">
        <v>42</v>
      </c>
      <c r="C48" s="90" t="s">
        <v>188</v>
      </c>
      <c r="D48" s="91" t="s">
        <v>189</v>
      </c>
      <c r="E48" s="91"/>
      <c r="F48" s="92"/>
      <c r="G48" s="93" t="s">
        <v>74</v>
      </c>
      <c r="H48" s="339" t="s">
        <v>120</v>
      </c>
      <c r="I48" s="93" t="s">
        <v>74</v>
      </c>
      <c r="J48" s="328" t="s">
        <v>190</v>
      </c>
      <c r="K48" s="111" t="s">
        <v>191</v>
      </c>
      <c r="L48" s="333" t="s">
        <v>83</v>
      </c>
      <c r="M48" s="97" t="s">
        <v>65</v>
      </c>
      <c r="N48" s="93" t="s">
        <v>55</v>
      </c>
      <c r="O48" s="93" t="str">
        <f>IF(N48="l","Saudara","Saudari")</f>
        <v>Saudari</v>
      </c>
      <c r="P48" s="93" t="s">
        <v>62</v>
      </c>
      <c r="Q48" s="98" t="s">
        <v>136</v>
      </c>
      <c r="R48" s="119" t="s">
        <v>712</v>
      </c>
      <c r="S48" s="368"/>
      <c r="T48" s="101" t="s">
        <v>51</v>
      </c>
      <c r="U48" s="93"/>
      <c r="V48" s="93" t="s">
        <v>99</v>
      </c>
      <c r="W48" s="102" t="s">
        <v>185</v>
      </c>
      <c r="X48" s="93">
        <v>1993</v>
      </c>
      <c r="Y48" s="93" t="s">
        <v>64</v>
      </c>
      <c r="Z48" s="346" t="s">
        <v>1013</v>
      </c>
      <c r="AA48" s="103"/>
      <c r="AB48" s="131"/>
      <c r="AC48" s="132"/>
      <c r="AD48" s="132"/>
      <c r="AE48" s="132"/>
      <c r="AF48" s="132"/>
      <c r="AG48" s="133"/>
      <c r="AH48" s="132"/>
      <c r="AI48" s="132"/>
      <c r="AJ48" s="134"/>
      <c r="AK48" s="132"/>
      <c r="AL48" s="132"/>
      <c r="AM48" s="134"/>
      <c r="AN48" s="132"/>
      <c r="AO48" s="132"/>
      <c r="AP48" s="132"/>
      <c r="AQ48" s="132"/>
      <c r="AR48" s="134"/>
      <c r="AS48" s="132"/>
      <c r="AT48" s="132"/>
      <c r="AU48" s="132"/>
      <c r="AV48" s="132"/>
      <c r="AW48" s="134"/>
      <c r="AX48" s="132"/>
      <c r="AY48" s="132"/>
      <c r="AZ48" s="132"/>
      <c r="BA48" s="132"/>
      <c r="BB48" s="134"/>
      <c r="BC48" s="132"/>
      <c r="BD48" s="132"/>
      <c r="BE48" s="132"/>
      <c r="BF48" s="132"/>
      <c r="BG48" s="132"/>
      <c r="BH48" s="132"/>
      <c r="BI48" s="135"/>
      <c r="BK48" s="126"/>
    </row>
    <row r="49" spans="1:63" ht="26.25" customHeight="1" x14ac:dyDescent="0.2">
      <c r="A49" s="634"/>
      <c r="B49" s="89">
        <v>43</v>
      </c>
      <c r="C49" s="141" t="s">
        <v>953</v>
      </c>
      <c r="D49" s="141" t="s">
        <v>954</v>
      </c>
      <c r="E49" s="142"/>
      <c r="F49" s="143"/>
      <c r="G49" s="146" t="s">
        <v>162</v>
      </c>
      <c r="H49" s="341" t="s">
        <v>917</v>
      </c>
      <c r="I49" s="149" t="s">
        <v>162</v>
      </c>
      <c r="J49" s="391" t="s">
        <v>1057</v>
      </c>
      <c r="K49" s="111" t="s">
        <v>191</v>
      </c>
      <c r="L49" s="332" t="s">
        <v>1395</v>
      </c>
      <c r="M49" s="546" t="s">
        <v>65</v>
      </c>
      <c r="N49" s="146" t="s">
        <v>49</v>
      </c>
      <c r="O49" s="146" t="str">
        <f>IF(N49="l","Saudara","Saudari")</f>
        <v>Saudara</v>
      </c>
      <c r="P49" s="146" t="s">
        <v>170</v>
      </c>
      <c r="Q49" s="145" t="s">
        <v>231</v>
      </c>
      <c r="R49" s="153" t="s">
        <v>712</v>
      </c>
      <c r="S49" s="348"/>
      <c r="T49" s="146" t="s">
        <v>64</v>
      </c>
      <c r="U49" s="146"/>
      <c r="V49" s="146" t="s">
        <v>99</v>
      </c>
      <c r="W49" s="142" t="s">
        <v>148</v>
      </c>
      <c r="X49" s="146">
        <v>2015</v>
      </c>
      <c r="Y49" s="146" t="s">
        <v>64</v>
      </c>
      <c r="Z49" s="347"/>
      <c r="AA49" s="147"/>
      <c r="AB49" s="131"/>
      <c r="AC49" s="132"/>
      <c r="AD49" s="132"/>
      <c r="AE49" s="132"/>
      <c r="AF49" s="132"/>
      <c r="AG49" s="133"/>
      <c r="AH49" s="132"/>
      <c r="AI49" s="132"/>
      <c r="AJ49" s="134"/>
      <c r="AK49" s="132"/>
      <c r="AL49" s="132"/>
      <c r="AM49" s="134"/>
      <c r="AN49" s="132"/>
      <c r="AO49" s="132"/>
      <c r="AP49" s="132"/>
      <c r="AQ49" s="132"/>
      <c r="AR49" s="134"/>
      <c r="AS49" s="132"/>
      <c r="AT49" s="132"/>
      <c r="AU49" s="132"/>
      <c r="AV49" s="132"/>
      <c r="AW49" s="134"/>
      <c r="AX49" s="132"/>
      <c r="AY49" s="132"/>
      <c r="AZ49" s="132"/>
      <c r="BA49" s="132"/>
      <c r="BB49" s="134"/>
      <c r="BC49" s="132"/>
      <c r="BD49" s="132"/>
      <c r="BE49" s="132"/>
      <c r="BF49" s="132"/>
      <c r="BG49" s="132"/>
      <c r="BH49" s="132"/>
      <c r="BI49" s="135"/>
      <c r="BK49" s="126"/>
    </row>
    <row r="50" spans="1:63" ht="26.25" customHeight="1" x14ac:dyDescent="0.2">
      <c r="A50" s="634"/>
      <c r="B50" s="89">
        <v>44</v>
      </c>
      <c r="C50" s="141" t="s">
        <v>969</v>
      </c>
      <c r="D50" s="142" t="s">
        <v>970</v>
      </c>
      <c r="E50" s="142"/>
      <c r="F50" s="143"/>
      <c r="G50" s="568" t="s">
        <v>162</v>
      </c>
      <c r="H50" s="341" t="s">
        <v>917</v>
      </c>
      <c r="I50" s="568" t="s">
        <v>162</v>
      </c>
      <c r="J50" s="341" t="s">
        <v>1057</v>
      </c>
      <c r="K50" s="111" t="s">
        <v>191</v>
      </c>
      <c r="L50" s="341" t="s">
        <v>2150</v>
      </c>
      <c r="M50" s="150" t="s">
        <v>65</v>
      </c>
      <c r="N50" s="146" t="s">
        <v>55</v>
      </c>
      <c r="O50" s="146" t="str">
        <f>IF(N50="l","Saudara","Saudari")</f>
        <v>Saudari</v>
      </c>
      <c r="P50" s="146" t="s">
        <v>62</v>
      </c>
      <c r="Q50" s="98" t="s">
        <v>63</v>
      </c>
      <c r="R50" s="146" t="s">
        <v>712</v>
      </c>
      <c r="S50" s="348"/>
      <c r="T50" s="146"/>
      <c r="U50" s="146"/>
      <c r="V50" s="146" t="s">
        <v>99</v>
      </c>
      <c r="W50" s="142" t="s">
        <v>72</v>
      </c>
      <c r="X50" s="146">
        <v>2017</v>
      </c>
      <c r="Y50" s="146"/>
      <c r="Z50" s="347"/>
      <c r="AA50" s="147"/>
      <c r="AB50" s="466"/>
      <c r="AC50" s="445"/>
      <c r="AD50" s="132"/>
      <c r="AE50" s="132"/>
      <c r="AF50" s="132"/>
      <c r="AG50" s="133"/>
      <c r="AH50" s="132"/>
      <c r="AI50" s="132"/>
      <c r="AJ50" s="134"/>
      <c r="AK50" s="132"/>
      <c r="AL50" s="132"/>
      <c r="AM50" s="134"/>
      <c r="AN50" s="132"/>
      <c r="AO50" s="132"/>
      <c r="AP50" s="132"/>
      <c r="AQ50" s="132"/>
      <c r="AR50" s="134"/>
      <c r="AS50" s="132"/>
      <c r="AT50" s="132"/>
      <c r="AU50" s="132"/>
      <c r="AV50" s="132"/>
      <c r="AW50" s="134"/>
      <c r="AX50" s="132"/>
      <c r="AY50" s="132"/>
      <c r="AZ50" s="132"/>
      <c r="BA50" s="132"/>
      <c r="BB50" s="134"/>
      <c r="BC50" s="132"/>
      <c r="BD50" s="132"/>
      <c r="BE50" s="132"/>
      <c r="BF50" s="132"/>
      <c r="BG50" s="132"/>
      <c r="BH50" s="132"/>
      <c r="BI50" s="135"/>
      <c r="BK50" s="126"/>
    </row>
    <row r="51" spans="1:63" ht="26.25" customHeight="1" x14ac:dyDescent="0.2">
      <c r="A51" s="453"/>
      <c r="B51" s="89">
        <v>45</v>
      </c>
      <c r="C51" s="127" t="s">
        <v>1350</v>
      </c>
      <c r="D51" s="127" t="s">
        <v>1390</v>
      </c>
      <c r="E51" s="102"/>
      <c r="F51" s="128"/>
      <c r="G51" s="93" t="s">
        <v>1341</v>
      </c>
      <c r="H51" s="341" t="s">
        <v>1336</v>
      </c>
      <c r="I51" s="93" t="s">
        <v>1341</v>
      </c>
      <c r="J51" s="391" t="s">
        <v>2150</v>
      </c>
      <c r="K51" s="93" t="s">
        <v>1341</v>
      </c>
      <c r="L51" s="391" t="s">
        <v>2150</v>
      </c>
      <c r="M51" s="150" t="s">
        <v>65</v>
      </c>
      <c r="N51" s="93" t="s">
        <v>49</v>
      </c>
      <c r="O51" s="93" t="str">
        <f t="shared" si="3"/>
        <v>Saudara</v>
      </c>
      <c r="P51" s="93" t="s">
        <v>62</v>
      </c>
      <c r="Q51" s="98" t="s">
        <v>63</v>
      </c>
      <c r="R51" s="119" t="s">
        <v>712</v>
      </c>
      <c r="S51" s="224"/>
      <c r="T51" s="93"/>
      <c r="U51" s="93"/>
      <c r="V51" s="93" t="s">
        <v>99</v>
      </c>
      <c r="W51" s="468" t="s">
        <v>128</v>
      </c>
      <c r="X51" s="93">
        <v>2013</v>
      </c>
      <c r="Y51" s="93"/>
      <c r="Z51" s="346"/>
      <c r="AA51" s="103"/>
      <c r="AB51" s="101" t="s">
        <v>873</v>
      </c>
      <c r="AC51" s="103"/>
      <c r="AD51" s="132"/>
      <c r="AE51" s="132"/>
      <c r="AF51" s="132"/>
      <c r="AG51" s="133"/>
      <c r="AH51" s="132"/>
      <c r="AI51" s="132"/>
      <c r="AJ51" s="134"/>
      <c r="AK51" s="132"/>
      <c r="AL51" s="132"/>
      <c r="AM51" s="134"/>
      <c r="AN51" s="132"/>
      <c r="AO51" s="132"/>
      <c r="AP51" s="132"/>
      <c r="AQ51" s="132"/>
      <c r="AR51" s="134"/>
      <c r="AS51" s="132"/>
      <c r="AT51" s="132"/>
      <c r="AU51" s="132"/>
      <c r="AV51" s="132"/>
      <c r="AW51" s="134"/>
      <c r="AX51" s="132"/>
      <c r="AY51" s="132"/>
      <c r="AZ51" s="132"/>
      <c r="BA51" s="132"/>
      <c r="BB51" s="134"/>
      <c r="BC51" s="132"/>
      <c r="BD51" s="132"/>
      <c r="BE51" s="132"/>
      <c r="BF51" s="132"/>
      <c r="BG51" s="132"/>
      <c r="BH51" s="132"/>
      <c r="BI51" s="135"/>
      <c r="BK51" s="126"/>
    </row>
    <row r="52" spans="1:63" ht="26.25" customHeight="1" thickBot="1" x14ac:dyDescent="0.25">
      <c r="A52" s="453"/>
      <c r="B52" s="89">
        <v>46</v>
      </c>
      <c r="C52" s="457" t="s">
        <v>2228</v>
      </c>
      <c r="D52" s="457" t="s">
        <v>1391</v>
      </c>
      <c r="E52" s="458"/>
      <c r="F52" s="459"/>
      <c r="G52" s="460" t="s">
        <v>1341</v>
      </c>
      <c r="H52" s="342" t="s">
        <v>1336</v>
      </c>
      <c r="I52" s="460" t="s">
        <v>1341</v>
      </c>
      <c r="J52" s="622" t="s">
        <v>2150</v>
      </c>
      <c r="K52" s="158" t="s">
        <v>1341</v>
      </c>
      <c r="L52" s="622" t="s">
        <v>2150</v>
      </c>
      <c r="M52" s="161" t="s">
        <v>65</v>
      </c>
      <c r="N52" s="460" t="s">
        <v>55</v>
      </c>
      <c r="O52" s="460" t="str">
        <f t="shared" si="3"/>
        <v>Saudari</v>
      </c>
      <c r="P52" s="460" t="s">
        <v>50</v>
      </c>
      <c r="Q52" s="461" t="s">
        <v>63</v>
      </c>
      <c r="R52" s="462" t="s">
        <v>712</v>
      </c>
      <c r="S52" s="463"/>
      <c r="T52" s="460"/>
      <c r="U52" s="460"/>
      <c r="V52" s="460" t="s">
        <v>99</v>
      </c>
      <c r="W52" s="469" t="s">
        <v>100</v>
      </c>
      <c r="X52" s="460">
        <v>2013</v>
      </c>
      <c r="Y52" s="460"/>
      <c r="Z52" s="464"/>
      <c r="AA52" s="465"/>
      <c r="AB52" s="455"/>
      <c r="AC52" s="456"/>
      <c r="AD52" s="132"/>
      <c r="AE52" s="132"/>
      <c r="AF52" s="132"/>
      <c r="AG52" s="133"/>
      <c r="AH52" s="132"/>
      <c r="AI52" s="132"/>
      <c r="AJ52" s="134"/>
      <c r="AK52" s="132"/>
      <c r="AL52" s="132"/>
      <c r="AM52" s="134"/>
      <c r="AN52" s="132"/>
      <c r="AO52" s="132"/>
      <c r="AP52" s="132"/>
      <c r="AQ52" s="132"/>
      <c r="AR52" s="134"/>
      <c r="AS52" s="132"/>
      <c r="AT52" s="132"/>
      <c r="AU52" s="132"/>
      <c r="AV52" s="132"/>
      <c r="AW52" s="134"/>
      <c r="AX52" s="132"/>
      <c r="AY52" s="132"/>
      <c r="AZ52" s="132"/>
      <c r="BA52" s="132"/>
      <c r="BB52" s="134"/>
      <c r="BC52" s="132"/>
      <c r="BD52" s="132"/>
      <c r="BE52" s="132"/>
      <c r="BF52" s="132"/>
      <c r="BG52" s="132"/>
      <c r="BH52" s="132"/>
      <c r="BI52" s="135"/>
      <c r="BK52" s="126"/>
    </row>
    <row r="53" spans="1:63" x14ac:dyDescent="0.2">
      <c r="A53" s="453"/>
      <c r="B53" s="63"/>
      <c r="C53" s="63"/>
      <c r="D53" s="63"/>
      <c r="E53" s="63"/>
      <c r="F53" s="63"/>
      <c r="G53" s="63"/>
      <c r="H53" s="172"/>
      <c r="I53" s="63"/>
      <c r="J53" s="172"/>
      <c r="K53" s="63"/>
      <c r="L53" s="172"/>
      <c r="M53" s="63"/>
      <c r="N53" s="63"/>
      <c r="O53" s="63"/>
      <c r="P53" s="63"/>
      <c r="Q53" s="63"/>
      <c r="R53" s="63"/>
      <c r="S53" s="172"/>
      <c r="T53" s="63"/>
      <c r="U53" s="63"/>
      <c r="V53" s="63"/>
      <c r="W53" s="63"/>
      <c r="X53" s="63"/>
      <c r="Y53" s="63"/>
      <c r="Z53" s="172"/>
      <c r="AA53" s="63"/>
      <c r="AB53" s="455"/>
      <c r="AC53" s="456"/>
      <c r="AD53" s="132"/>
      <c r="AE53" s="132"/>
      <c r="AF53" s="132"/>
      <c r="AG53" s="133"/>
      <c r="AH53" s="132"/>
      <c r="AI53" s="132"/>
      <c r="AJ53" s="134"/>
      <c r="AK53" s="132"/>
      <c r="AL53" s="132"/>
      <c r="AM53" s="134"/>
      <c r="AN53" s="132"/>
      <c r="AO53" s="132"/>
      <c r="AP53" s="132"/>
      <c r="AQ53" s="132"/>
      <c r="AR53" s="134"/>
      <c r="AS53" s="132"/>
      <c r="AT53" s="132"/>
      <c r="AU53" s="132"/>
      <c r="AV53" s="132"/>
      <c r="AW53" s="134"/>
      <c r="AX53" s="132"/>
      <c r="AY53" s="132"/>
      <c r="AZ53" s="132"/>
      <c r="BA53" s="132"/>
      <c r="BB53" s="134"/>
      <c r="BC53" s="132"/>
      <c r="BD53" s="132"/>
      <c r="BE53" s="132"/>
      <c r="BF53" s="132"/>
      <c r="BG53" s="132"/>
      <c r="BH53" s="132"/>
      <c r="BI53" s="135"/>
      <c r="BK53" s="126"/>
    </row>
    <row r="54" spans="1:63" x14ac:dyDescent="0.2">
      <c r="B54" s="9" t="s">
        <v>773</v>
      </c>
      <c r="C54" s="10"/>
      <c r="D54" s="67"/>
      <c r="E54" s="68"/>
      <c r="F54" s="69"/>
    </row>
    <row r="55" spans="1:63" ht="11.25" customHeight="1" x14ac:dyDescent="0.25">
      <c r="B55" s="12">
        <v>1</v>
      </c>
      <c r="C55" s="25" t="s">
        <v>2142</v>
      </c>
      <c r="D55" s="12">
        <v>1</v>
      </c>
      <c r="E55" s="39"/>
      <c r="F55" s="23"/>
      <c r="G55" s="37"/>
      <c r="J55" s="114" t="s">
        <v>806</v>
      </c>
      <c r="K55" s="540" t="s">
        <v>32</v>
      </c>
      <c r="L55" s="540" t="s">
        <v>797</v>
      </c>
    </row>
    <row r="56" spans="1:63" ht="11.25" customHeight="1" x14ac:dyDescent="0.25">
      <c r="B56" s="12">
        <v>2</v>
      </c>
      <c r="C56" s="13" t="s">
        <v>2133</v>
      </c>
      <c r="D56" s="12">
        <v>0</v>
      </c>
      <c r="E56" s="40"/>
      <c r="F56" s="24"/>
      <c r="G56" s="38"/>
      <c r="J56" s="114">
        <v>1</v>
      </c>
      <c r="K56" s="540" t="s">
        <v>2078</v>
      </c>
      <c r="L56" s="541"/>
      <c r="W56" s="175"/>
      <c r="X56" s="175"/>
      <c r="Y56" s="175"/>
      <c r="Z56" s="350"/>
      <c r="AA56" s="175"/>
      <c r="AB56" s="175" t="s">
        <v>893</v>
      </c>
      <c r="AC56" s="175" t="s">
        <v>893</v>
      </c>
      <c r="AD56" s="63"/>
      <c r="AE56" s="63"/>
      <c r="AF56" s="63"/>
      <c r="AG56" s="63"/>
      <c r="AI56" s="63"/>
      <c r="AJ56" s="63"/>
      <c r="AL56" s="63"/>
      <c r="AM56" s="63"/>
      <c r="AQ56" s="63"/>
      <c r="AR56" s="63"/>
      <c r="AV56" s="63"/>
      <c r="AW56" s="63"/>
      <c r="BB56" s="63"/>
    </row>
    <row r="57" spans="1:63" ht="11.25" customHeight="1" x14ac:dyDescent="0.25">
      <c r="B57" s="12">
        <v>3</v>
      </c>
      <c r="C57" s="13" t="s">
        <v>775</v>
      </c>
      <c r="D57" s="12">
        <v>2</v>
      </c>
      <c r="E57" s="40"/>
      <c r="F57" s="24"/>
      <c r="G57" s="38"/>
      <c r="J57" s="114">
        <v>2</v>
      </c>
      <c r="K57" s="540" t="s">
        <v>2079</v>
      </c>
      <c r="L57" s="541"/>
      <c r="R57" s="176"/>
      <c r="W57" s="46"/>
      <c r="X57" s="46" t="s">
        <v>2295</v>
      </c>
      <c r="Y57" s="46"/>
      <c r="Z57" s="350"/>
      <c r="AA57" s="46"/>
      <c r="AB57" s="46"/>
      <c r="AC57" s="46"/>
      <c r="AD57" s="63"/>
      <c r="AE57" s="63"/>
      <c r="AF57" s="63"/>
      <c r="AG57" s="63"/>
      <c r="AI57" s="63"/>
      <c r="AJ57" s="63"/>
      <c r="AL57" s="63"/>
      <c r="AM57" s="63"/>
      <c r="AQ57" s="63"/>
      <c r="AR57" s="63"/>
      <c r="AV57" s="63"/>
      <c r="AW57" s="63"/>
      <c r="BB57" s="63"/>
    </row>
    <row r="58" spans="1:63" ht="11.25" customHeight="1" x14ac:dyDescent="0.25">
      <c r="B58" s="12">
        <v>4</v>
      </c>
      <c r="C58" s="13" t="s">
        <v>776</v>
      </c>
      <c r="D58" s="12">
        <v>1</v>
      </c>
      <c r="E58" s="40"/>
      <c r="F58" s="24"/>
      <c r="G58" s="38"/>
      <c r="J58" s="114">
        <v>3</v>
      </c>
      <c r="K58" s="540" t="s">
        <v>2080</v>
      </c>
      <c r="L58" s="541">
        <v>2</v>
      </c>
      <c r="R58" s="176"/>
      <c r="W58" s="46"/>
      <c r="X58" s="46"/>
      <c r="Y58" s="46"/>
      <c r="Z58" s="350"/>
      <c r="AA58" s="46"/>
      <c r="AB58" s="46"/>
      <c r="AC58" s="46"/>
      <c r="AD58" s="63"/>
      <c r="AE58" s="63"/>
      <c r="AF58" s="63"/>
      <c r="AG58" s="63"/>
      <c r="AI58" s="63"/>
      <c r="AJ58" s="63"/>
      <c r="AL58" s="63"/>
      <c r="AM58" s="63"/>
      <c r="AQ58" s="63"/>
      <c r="AR58" s="63"/>
      <c r="AV58" s="63"/>
      <c r="AW58" s="63"/>
      <c r="BB58" s="63"/>
    </row>
    <row r="59" spans="1:63" ht="11.25" customHeight="1" x14ac:dyDescent="0.25">
      <c r="B59" s="12">
        <v>5</v>
      </c>
      <c r="C59" s="13" t="s">
        <v>1459</v>
      </c>
      <c r="D59" s="12">
        <v>0</v>
      </c>
      <c r="E59" s="40"/>
      <c r="F59" s="24"/>
      <c r="G59" s="38"/>
      <c r="J59" s="114">
        <v>4</v>
      </c>
      <c r="K59" s="540" t="s">
        <v>2081</v>
      </c>
      <c r="L59" s="541">
        <v>5</v>
      </c>
      <c r="R59" s="176"/>
      <c r="W59" s="46"/>
      <c r="X59" s="46"/>
      <c r="Y59" s="46"/>
      <c r="Z59" s="350"/>
      <c r="AA59" s="46"/>
      <c r="AB59" s="46"/>
      <c r="AC59" s="46"/>
      <c r="AD59" s="63"/>
      <c r="AE59" s="63"/>
      <c r="AF59" s="63"/>
      <c r="AG59" s="63"/>
      <c r="AI59" s="63"/>
      <c r="AJ59" s="63"/>
      <c r="AL59" s="63"/>
      <c r="AM59" s="63"/>
      <c r="AQ59" s="63"/>
      <c r="AR59" s="63"/>
      <c r="AV59" s="63"/>
      <c r="AW59" s="63"/>
      <c r="BB59" s="63"/>
    </row>
    <row r="60" spans="1:63" ht="11.25" customHeight="1" x14ac:dyDescent="0.25">
      <c r="B60" s="12">
        <v>6</v>
      </c>
      <c r="C60" s="13" t="s">
        <v>777</v>
      </c>
      <c r="D60" s="12">
        <v>17</v>
      </c>
      <c r="E60" s="177"/>
      <c r="F60" s="24"/>
      <c r="G60" s="178"/>
      <c r="J60" s="114">
        <v>5</v>
      </c>
      <c r="K60" s="540" t="s">
        <v>2082</v>
      </c>
      <c r="L60" s="541">
        <v>13</v>
      </c>
      <c r="W60" s="175"/>
      <c r="X60" s="175" t="s">
        <v>1374</v>
      </c>
      <c r="Y60" s="175"/>
      <c r="Z60" s="350"/>
      <c r="AA60" s="175"/>
      <c r="AB60" s="175" t="s">
        <v>886</v>
      </c>
      <c r="AC60" s="175" t="s">
        <v>886</v>
      </c>
      <c r="AD60" s="63"/>
      <c r="AE60" s="63"/>
      <c r="AF60" s="63"/>
      <c r="AG60" s="63"/>
      <c r="AI60" s="63"/>
      <c r="AJ60" s="63"/>
      <c r="AL60" s="63"/>
      <c r="AM60" s="63"/>
      <c r="AQ60" s="63"/>
      <c r="AR60" s="63"/>
      <c r="AV60" s="63"/>
      <c r="AW60" s="63"/>
      <c r="BB60" s="63"/>
    </row>
    <row r="61" spans="1:63" ht="11.25" customHeight="1" x14ac:dyDescent="0.25">
      <c r="B61" s="12">
        <v>7</v>
      </c>
      <c r="C61" s="13" t="s">
        <v>779</v>
      </c>
      <c r="D61" s="12">
        <v>1</v>
      </c>
      <c r="E61" s="177"/>
      <c r="F61" s="24"/>
      <c r="G61" s="178"/>
      <c r="J61" s="114">
        <v>6</v>
      </c>
      <c r="K61" s="540" t="s">
        <v>1109</v>
      </c>
      <c r="L61" s="541">
        <v>5</v>
      </c>
      <c r="W61" s="175"/>
      <c r="X61" s="175" t="s">
        <v>874</v>
      </c>
      <c r="Y61" s="175"/>
      <c r="Z61" s="350"/>
      <c r="AA61" s="175"/>
      <c r="AB61" s="175"/>
      <c r="AC61" s="175"/>
      <c r="AD61" s="63"/>
      <c r="AE61" s="63"/>
      <c r="AF61" s="63"/>
      <c r="AG61" s="63"/>
      <c r="AI61" s="63"/>
      <c r="AJ61" s="63"/>
      <c r="AL61" s="63"/>
      <c r="AM61" s="63"/>
      <c r="AQ61" s="63"/>
      <c r="AR61" s="63"/>
      <c r="AV61" s="63"/>
      <c r="AW61" s="63"/>
      <c r="BB61" s="63"/>
    </row>
    <row r="62" spans="1:63" ht="11.25" customHeight="1" x14ac:dyDescent="0.25">
      <c r="B62" s="12">
        <v>8</v>
      </c>
      <c r="C62" s="13" t="s">
        <v>1058</v>
      </c>
      <c r="D62" s="12">
        <v>1</v>
      </c>
      <c r="E62" s="177"/>
      <c r="F62" s="24"/>
      <c r="G62" s="178"/>
      <c r="J62" s="114">
        <v>7</v>
      </c>
      <c r="K62" s="540" t="s">
        <v>2083</v>
      </c>
      <c r="L62" s="541">
        <v>7</v>
      </c>
      <c r="W62" s="175"/>
      <c r="Y62" s="175"/>
      <c r="Z62" s="350"/>
      <c r="AA62" s="175"/>
      <c r="AB62" s="175" t="s">
        <v>874</v>
      </c>
      <c r="AC62" s="175" t="s">
        <v>874</v>
      </c>
      <c r="AD62" s="63"/>
      <c r="AE62" s="63"/>
      <c r="AF62" s="63"/>
      <c r="AG62" s="63"/>
      <c r="AI62" s="63"/>
      <c r="AJ62" s="63"/>
      <c r="AL62" s="63"/>
      <c r="AM62" s="63"/>
      <c r="AQ62" s="63"/>
      <c r="AR62" s="63"/>
      <c r="AV62" s="63"/>
      <c r="AW62" s="63"/>
      <c r="BB62" s="63"/>
    </row>
    <row r="63" spans="1:63" ht="11.25" customHeight="1" x14ac:dyDescent="0.25">
      <c r="B63" s="12">
        <v>9</v>
      </c>
      <c r="C63" s="13" t="s">
        <v>780</v>
      </c>
      <c r="D63" s="12">
        <v>3</v>
      </c>
      <c r="E63" s="177"/>
      <c r="F63" s="24"/>
      <c r="G63" s="178"/>
      <c r="J63" s="114">
        <v>8</v>
      </c>
      <c r="K63" s="540" t="s">
        <v>1098</v>
      </c>
      <c r="L63" s="541">
        <v>9</v>
      </c>
      <c r="W63" s="175"/>
      <c r="X63" s="175"/>
      <c r="Y63" s="175"/>
      <c r="Z63" s="350"/>
      <c r="AA63" s="175"/>
      <c r="AB63" s="175"/>
      <c r="AC63" s="175"/>
      <c r="AD63" s="63"/>
      <c r="AE63" s="63"/>
      <c r="AF63" s="63"/>
      <c r="AG63" s="63"/>
      <c r="AI63" s="63"/>
      <c r="AJ63" s="63"/>
      <c r="AL63" s="63"/>
      <c r="AM63" s="63"/>
      <c r="AQ63" s="63"/>
      <c r="AR63" s="63"/>
      <c r="AV63" s="63"/>
      <c r="AW63" s="63"/>
      <c r="BB63" s="63"/>
    </row>
    <row r="64" spans="1:63" ht="11.25" customHeight="1" x14ac:dyDescent="0.25">
      <c r="B64" s="12">
        <v>10</v>
      </c>
      <c r="C64" s="13" t="s">
        <v>781</v>
      </c>
      <c r="D64" s="12">
        <v>2</v>
      </c>
      <c r="E64" s="177"/>
      <c r="F64" s="24"/>
      <c r="G64" s="178"/>
      <c r="J64" s="114">
        <v>9</v>
      </c>
      <c r="K64" s="540" t="s">
        <v>2084</v>
      </c>
      <c r="L64" s="541">
        <v>3</v>
      </c>
      <c r="W64" s="175"/>
      <c r="X64" s="175"/>
      <c r="Y64" s="175"/>
      <c r="Z64" s="350"/>
      <c r="AA64" s="175"/>
      <c r="AB64" s="175"/>
      <c r="AC64" s="175"/>
      <c r="AD64" s="63"/>
      <c r="AE64" s="63"/>
      <c r="AF64" s="63"/>
      <c r="AG64" s="63"/>
      <c r="AI64" s="63"/>
      <c r="AJ64" s="63"/>
      <c r="AL64" s="63"/>
      <c r="AM64" s="63"/>
      <c r="AQ64" s="63"/>
      <c r="AR64" s="63"/>
      <c r="AV64" s="63"/>
      <c r="AW64" s="63"/>
      <c r="BB64" s="63"/>
    </row>
    <row r="65" spans="2:54" ht="11.25" customHeight="1" x14ac:dyDescent="0.25">
      <c r="B65" s="12">
        <v>11</v>
      </c>
      <c r="C65" s="13" t="s">
        <v>778</v>
      </c>
      <c r="D65" s="12">
        <v>1</v>
      </c>
      <c r="E65" s="177"/>
      <c r="F65" s="24"/>
      <c r="G65" s="178"/>
      <c r="J65" s="114">
        <v>10</v>
      </c>
      <c r="K65" s="540" t="s">
        <v>1097</v>
      </c>
      <c r="L65" s="541">
        <v>2</v>
      </c>
      <c r="W65" s="175"/>
      <c r="X65" s="175"/>
      <c r="Y65" s="175"/>
      <c r="Z65" s="350"/>
      <c r="AA65" s="175"/>
      <c r="AB65" s="175"/>
      <c r="AC65" s="175"/>
      <c r="AD65" s="63"/>
      <c r="AE65" s="63"/>
      <c r="AF65" s="63"/>
      <c r="AG65" s="63"/>
      <c r="AI65" s="63"/>
      <c r="AJ65" s="63"/>
      <c r="AL65" s="63"/>
      <c r="AM65" s="63"/>
      <c r="AQ65" s="63"/>
      <c r="AR65" s="63"/>
      <c r="AV65" s="63"/>
      <c r="AW65" s="63"/>
      <c r="BB65" s="63"/>
    </row>
    <row r="66" spans="2:54" ht="11.25" customHeight="1" x14ac:dyDescent="0.25">
      <c r="B66" s="12">
        <v>12</v>
      </c>
      <c r="C66" s="13" t="s">
        <v>1311</v>
      </c>
      <c r="D66" s="12">
        <v>2</v>
      </c>
      <c r="E66" s="177"/>
      <c r="F66" s="24"/>
      <c r="G66" s="178"/>
      <c r="J66" s="114">
        <v>11</v>
      </c>
      <c r="K66" s="540" t="s">
        <v>2085</v>
      </c>
      <c r="L66" s="541"/>
      <c r="W66" s="175"/>
      <c r="X66" s="175"/>
      <c r="Y66" s="175"/>
      <c r="Z66" s="350"/>
      <c r="AA66" s="175"/>
      <c r="AB66" s="175"/>
      <c r="AC66" s="175"/>
      <c r="AD66" s="63"/>
      <c r="AE66" s="63"/>
      <c r="AF66" s="63"/>
      <c r="AG66" s="63"/>
      <c r="AI66" s="63"/>
      <c r="AJ66" s="63"/>
      <c r="AL66" s="63"/>
      <c r="AM66" s="63"/>
      <c r="AQ66" s="63"/>
      <c r="AR66" s="63"/>
      <c r="AV66" s="63"/>
      <c r="AW66" s="63"/>
      <c r="BB66" s="63"/>
    </row>
    <row r="67" spans="2:54" ht="11.25" customHeight="1" x14ac:dyDescent="0.25">
      <c r="B67" s="12">
        <v>13</v>
      </c>
      <c r="C67" s="13" t="s">
        <v>783</v>
      </c>
      <c r="D67" s="12">
        <v>0</v>
      </c>
      <c r="E67" s="177"/>
      <c r="F67" s="24"/>
      <c r="G67" s="178"/>
      <c r="J67" s="114">
        <v>12</v>
      </c>
      <c r="K67" s="540" t="s">
        <v>2086</v>
      </c>
      <c r="L67" s="541"/>
      <c r="W67" s="49"/>
      <c r="X67" s="49" t="s">
        <v>1375</v>
      </c>
      <c r="Y67" s="49"/>
      <c r="Z67" s="374"/>
      <c r="AA67" s="49"/>
      <c r="AB67" s="49" t="s">
        <v>887</v>
      </c>
      <c r="AC67" s="49" t="s">
        <v>887</v>
      </c>
      <c r="AD67" s="63"/>
      <c r="AE67" s="63"/>
      <c r="AF67" s="63"/>
      <c r="AG67" s="63"/>
      <c r="AI67" s="63"/>
      <c r="AJ67" s="63"/>
      <c r="AL67" s="63"/>
      <c r="AM67" s="63"/>
      <c r="AQ67" s="63"/>
      <c r="AR67" s="63"/>
      <c r="AV67" s="63"/>
      <c r="AW67" s="63"/>
      <c r="BB67" s="63"/>
    </row>
    <row r="68" spans="2:54" ht="11.25" customHeight="1" x14ac:dyDescent="0.25">
      <c r="B68" s="12">
        <v>14</v>
      </c>
      <c r="C68" s="13" t="s">
        <v>785</v>
      </c>
      <c r="D68" s="12">
        <v>0</v>
      </c>
      <c r="E68" s="177"/>
      <c r="F68" s="24"/>
      <c r="G68" s="178"/>
      <c r="J68" s="878" t="s">
        <v>797</v>
      </c>
      <c r="K68" s="879"/>
      <c r="L68" s="542">
        <f>SUM(L56:L67)</f>
        <v>46</v>
      </c>
      <c r="W68" s="175"/>
      <c r="X68" s="175" t="s">
        <v>1331</v>
      </c>
      <c r="Y68" s="175"/>
      <c r="Z68" s="350"/>
      <c r="AA68" s="175"/>
      <c r="AB68" s="175" t="s">
        <v>892</v>
      </c>
      <c r="AC68" s="175" t="s">
        <v>892</v>
      </c>
      <c r="AD68" s="63"/>
      <c r="AE68" s="63"/>
      <c r="AF68" s="63"/>
      <c r="AG68" s="63"/>
      <c r="AI68" s="63"/>
      <c r="AJ68" s="63"/>
      <c r="AL68" s="63"/>
      <c r="AM68" s="63"/>
      <c r="AQ68" s="63"/>
      <c r="AR68" s="63"/>
      <c r="AV68" s="63"/>
      <c r="AW68" s="63"/>
      <c r="BB68" s="63"/>
    </row>
    <row r="69" spans="2:54" ht="11.25" customHeight="1" x14ac:dyDescent="0.25">
      <c r="B69" s="12">
        <v>15</v>
      </c>
      <c r="C69" s="13" t="s">
        <v>786</v>
      </c>
      <c r="D69" s="12">
        <v>4</v>
      </c>
      <c r="E69" s="177"/>
      <c r="F69" s="24"/>
      <c r="G69" s="178"/>
      <c r="W69" s="175"/>
      <c r="X69" s="175" t="s">
        <v>1360</v>
      </c>
      <c r="Y69" s="175"/>
      <c r="Z69" s="350"/>
      <c r="AA69" s="175"/>
      <c r="AB69" s="175"/>
      <c r="AC69" s="175"/>
      <c r="AD69" s="63"/>
      <c r="AE69" s="63"/>
      <c r="AF69" s="63"/>
      <c r="AG69" s="63"/>
      <c r="AI69" s="63"/>
      <c r="AJ69" s="63"/>
      <c r="AL69" s="63"/>
      <c r="AM69" s="63"/>
      <c r="AQ69" s="63"/>
      <c r="AR69" s="63"/>
      <c r="AV69" s="63"/>
      <c r="AW69" s="63"/>
      <c r="BB69" s="63"/>
    </row>
    <row r="70" spans="2:54" ht="11.25" customHeight="1" x14ac:dyDescent="0.25">
      <c r="B70" s="12">
        <v>16</v>
      </c>
      <c r="C70" s="13" t="s">
        <v>1065</v>
      </c>
      <c r="D70" s="12">
        <v>1</v>
      </c>
      <c r="E70" s="177"/>
      <c r="F70" s="24"/>
      <c r="G70" s="178"/>
      <c r="W70" s="175"/>
      <c r="Y70" s="175"/>
      <c r="Z70" s="350"/>
      <c r="AA70" s="175"/>
      <c r="AB70" s="175" t="s">
        <v>889</v>
      </c>
      <c r="AC70" s="175" t="s">
        <v>889</v>
      </c>
      <c r="AD70" s="63"/>
      <c r="AE70" s="63"/>
      <c r="AF70" s="63"/>
      <c r="AG70" s="63"/>
      <c r="AI70" s="63"/>
      <c r="AJ70" s="63"/>
      <c r="AL70" s="63"/>
      <c r="AM70" s="63"/>
      <c r="AQ70" s="63"/>
      <c r="AR70" s="63"/>
      <c r="AV70" s="63"/>
      <c r="AW70" s="63"/>
      <c r="BB70" s="63"/>
    </row>
    <row r="71" spans="2:54" ht="11.25" customHeight="1" x14ac:dyDescent="0.2">
      <c r="B71" s="12">
        <v>17</v>
      </c>
      <c r="C71" s="13" t="s">
        <v>790</v>
      </c>
      <c r="D71" s="12">
        <v>4</v>
      </c>
      <c r="E71" s="177"/>
      <c r="F71" s="24"/>
      <c r="G71" s="178"/>
      <c r="AD71" s="63"/>
      <c r="AE71" s="63"/>
      <c r="AF71" s="63"/>
      <c r="AG71" s="63"/>
      <c r="AI71" s="63"/>
      <c r="AJ71" s="63"/>
      <c r="AL71" s="63"/>
      <c r="AM71" s="63"/>
      <c r="AQ71" s="63"/>
      <c r="AR71" s="63"/>
      <c r="AV71" s="63"/>
      <c r="AW71" s="63"/>
      <c r="BB71" s="63"/>
    </row>
    <row r="72" spans="2:54" ht="11.25" customHeight="1" x14ac:dyDescent="0.2">
      <c r="B72" s="12">
        <v>18</v>
      </c>
      <c r="C72" s="13" t="s">
        <v>791</v>
      </c>
      <c r="D72" s="12">
        <v>1</v>
      </c>
      <c r="E72" s="177"/>
      <c r="F72" s="24"/>
      <c r="G72" s="178"/>
      <c r="AD72" s="63"/>
      <c r="AE72" s="63"/>
      <c r="AF72" s="63"/>
      <c r="AG72" s="63"/>
      <c r="AI72" s="63"/>
      <c r="AJ72" s="63"/>
      <c r="AL72" s="63"/>
      <c r="AM72" s="63"/>
      <c r="AQ72" s="63"/>
      <c r="AR72" s="63"/>
      <c r="AV72" s="63"/>
      <c r="AW72" s="63"/>
      <c r="BB72" s="63"/>
    </row>
    <row r="73" spans="2:54" ht="11.25" customHeight="1" x14ac:dyDescent="0.2">
      <c r="B73" s="12">
        <v>19</v>
      </c>
      <c r="C73" s="13" t="s">
        <v>789</v>
      </c>
      <c r="D73" s="12">
        <v>1</v>
      </c>
      <c r="E73" s="177"/>
      <c r="F73" s="24"/>
      <c r="G73" s="178"/>
      <c r="AD73" s="63"/>
      <c r="AE73" s="63"/>
      <c r="AF73" s="63"/>
      <c r="AG73" s="63"/>
      <c r="AI73" s="63"/>
      <c r="AJ73" s="63"/>
      <c r="AL73" s="63"/>
      <c r="AM73" s="63"/>
      <c r="AQ73" s="63"/>
      <c r="AR73" s="63"/>
      <c r="AV73" s="63"/>
      <c r="AW73" s="63"/>
      <c r="BB73" s="63"/>
    </row>
    <row r="74" spans="2:54" ht="11.25" customHeight="1" x14ac:dyDescent="0.2">
      <c r="B74" s="12">
        <v>20</v>
      </c>
      <c r="C74" s="13" t="s">
        <v>792</v>
      </c>
      <c r="D74" s="12">
        <v>1</v>
      </c>
      <c r="E74" s="177"/>
      <c r="F74" s="24"/>
      <c r="G74" s="178"/>
      <c r="AD74" s="63"/>
      <c r="AE74" s="63"/>
      <c r="AF74" s="63"/>
      <c r="AG74" s="63"/>
      <c r="AI74" s="63"/>
      <c r="AJ74" s="63"/>
      <c r="AL74" s="63"/>
      <c r="AM74" s="63"/>
      <c r="AQ74" s="63"/>
      <c r="AR74" s="63"/>
      <c r="AV74" s="63"/>
      <c r="AW74" s="63"/>
      <c r="BB74" s="63"/>
    </row>
    <row r="75" spans="2:54" ht="11.25" customHeight="1" x14ac:dyDescent="0.2">
      <c r="B75" s="12">
        <v>21</v>
      </c>
      <c r="C75" s="13" t="s">
        <v>793</v>
      </c>
      <c r="D75" s="12">
        <v>1</v>
      </c>
      <c r="E75" s="177"/>
      <c r="F75" s="24"/>
      <c r="G75" s="178"/>
      <c r="AD75" s="63"/>
      <c r="AE75" s="63"/>
      <c r="AF75" s="63"/>
      <c r="AG75" s="63"/>
      <c r="AI75" s="63"/>
      <c r="AJ75" s="63"/>
      <c r="AL75" s="63"/>
      <c r="AM75" s="63"/>
      <c r="AQ75" s="63"/>
      <c r="AR75" s="63"/>
      <c r="AV75" s="63"/>
      <c r="AW75" s="63"/>
      <c r="BB75" s="63"/>
    </row>
    <row r="76" spans="2:54" ht="11.25" customHeight="1" x14ac:dyDescent="0.2">
      <c r="B76" s="12">
        <v>22</v>
      </c>
      <c r="C76" s="13" t="s">
        <v>2106</v>
      </c>
      <c r="D76" s="12">
        <v>1</v>
      </c>
      <c r="E76" s="177"/>
      <c r="F76" s="24"/>
      <c r="G76" s="178"/>
      <c r="AD76" s="63"/>
      <c r="AE76" s="63"/>
      <c r="AF76" s="63"/>
      <c r="AG76" s="63"/>
      <c r="AI76" s="63"/>
      <c r="AJ76" s="63"/>
      <c r="AL76" s="63"/>
      <c r="AM76" s="63"/>
      <c r="AQ76" s="63"/>
      <c r="AR76" s="63"/>
      <c r="AV76" s="63"/>
      <c r="AW76" s="63"/>
      <c r="BB76" s="63"/>
    </row>
    <row r="77" spans="2:54" ht="11.25" customHeight="1" x14ac:dyDescent="0.25">
      <c r="B77" s="12">
        <v>23</v>
      </c>
      <c r="C77" s="13" t="s">
        <v>1312</v>
      </c>
      <c r="D77" s="12">
        <v>0</v>
      </c>
      <c r="E77" s="40"/>
      <c r="F77" s="24"/>
      <c r="G77" s="38"/>
      <c r="H77" s="172"/>
      <c r="I77" s="63"/>
      <c r="J77" s="172"/>
      <c r="K77" s="63"/>
      <c r="L77" s="172"/>
      <c r="M77" s="63"/>
      <c r="N77" s="63"/>
      <c r="O77" s="63"/>
      <c r="P77" s="63"/>
      <c r="Q77" s="63"/>
      <c r="R77" s="63"/>
      <c r="S77" s="172"/>
      <c r="T77" s="63"/>
      <c r="U77" s="63"/>
      <c r="V77" s="63"/>
      <c r="W77" s="63"/>
      <c r="X77" s="63"/>
      <c r="Y77" s="63"/>
      <c r="Z77" s="172"/>
      <c r="AA77" s="63"/>
      <c r="AD77" s="63"/>
      <c r="AE77" s="63"/>
      <c r="AF77" s="63"/>
      <c r="AG77" s="63"/>
      <c r="AI77" s="63"/>
      <c r="AJ77" s="63"/>
      <c r="AL77" s="63"/>
      <c r="AM77" s="63"/>
      <c r="AQ77" s="63"/>
      <c r="AR77" s="63"/>
      <c r="AV77" s="63"/>
      <c r="AW77" s="63"/>
      <c r="BB77" s="63"/>
    </row>
    <row r="78" spans="2:54" ht="11.25" customHeight="1" x14ac:dyDescent="0.2">
      <c r="B78" s="12">
        <v>24</v>
      </c>
      <c r="C78" s="13" t="s">
        <v>796</v>
      </c>
      <c r="D78" s="12">
        <v>1</v>
      </c>
      <c r="E78" s="177"/>
      <c r="F78" s="24"/>
      <c r="G78" s="178"/>
      <c r="H78" s="172"/>
      <c r="I78" s="63"/>
      <c r="J78" s="172"/>
      <c r="K78" s="63"/>
      <c r="L78" s="172"/>
      <c r="M78" s="63"/>
      <c r="N78" s="63"/>
      <c r="O78" s="63"/>
      <c r="P78" s="63"/>
      <c r="Q78" s="63"/>
      <c r="R78" s="63"/>
      <c r="S78" s="172"/>
      <c r="T78" s="63"/>
      <c r="U78" s="63"/>
      <c r="V78" s="63"/>
      <c r="W78" s="63"/>
      <c r="X78" s="63"/>
      <c r="Y78" s="63"/>
      <c r="Z78" s="172"/>
      <c r="AA78" s="63"/>
      <c r="AD78" s="63"/>
      <c r="AE78" s="63"/>
      <c r="AF78" s="63"/>
      <c r="AG78" s="63"/>
      <c r="AI78" s="63"/>
      <c r="AJ78" s="63"/>
      <c r="AL78" s="63"/>
      <c r="AM78" s="63"/>
      <c r="AQ78" s="63"/>
      <c r="AR78" s="63"/>
      <c r="AV78" s="63"/>
      <c r="AW78" s="63"/>
      <c r="BB78" s="63"/>
    </row>
    <row r="79" spans="2:54" ht="11.25" customHeight="1" x14ac:dyDescent="0.2">
      <c r="B79" s="12">
        <v>25</v>
      </c>
      <c r="C79" s="13" t="s">
        <v>56</v>
      </c>
      <c r="D79" s="12">
        <v>0</v>
      </c>
      <c r="E79" s="177"/>
      <c r="F79" s="24"/>
      <c r="G79" s="178"/>
      <c r="H79" s="172"/>
      <c r="I79" s="63"/>
      <c r="J79" s="172"/>
      <c r="K79" s="63"/>
      <c r="L79" s="172"/>
      <c r="M79" s="63"/>
      <c r="N79" s="63"/>
      <c r="O79" s="63"/>
      <c r="P79" s="63"/>
      <c r="Q79" s="63"/>
      <c r="R79" s="63"/>
      <c r="S79" s="172"/>
      <c r="T79" s="63"/>
      <c r="U79" s="63"/>
      <c r="V79" s="63"/>
      <c r="W79" s="63"/>
      <c r="X79" s="63"/>
      <c r="Y79" s="63"/>
      <c r="Z79" s="172"/>
      <c r="AA79" s="63"/>
      <c r="AD79" s="63"/>
      <c r="AE79" s="63"/>
      <c r="AF79" s="63"/>
      <c r="AG79" s="63"/>
      <c r="AI79" s="63"/>
      <c r="AJ79" s="63"/>
      <c r="AL79" s="63"/>
      <c r="AM79" s="63"/>
      <c r="AQ79" s="63"/>
      <c r="AR79" s="63"/>
      <c r="AV79" s="63"/>
      <c r="AW79" s="63"/>
      <c r="BB79" s="63"/>
    </row>
    <row r="80" spans="2:54" ht="11.25" customHeight="1" x14ac:dyDescent="0.2">
      <c r="B80" s="12">
        <v>26</v>
      </c>
      <c r="C80" s="13" t="s">
        <v>80</v>
      </c>
      <c r="D80" s="12">
        <v>0</v>
      </c>
      <c r="E80" s="579"/>
      <c r="F80" s="24"/>
      <c r="G80" s="178"/>
      <c r="H80" s="172"/>
      <c r="I80" s="63"/>
      <c r="J80" s="172"/>
      <c r="K80" s="63"/>
      <c r="L80" s="172"/>
      <c r="M80" s="63"/>
      <c r="N80" s="63"/>
      <c r="O80" s="63"/>
      <c r="P80" s="63"/>
      <c r="Q80" s="63"/>
      <c r="R80" s="63"/>
      <c r="S80" s="172"/>
      <c r="T80" s="63"/>
      <c r="U80" s="63"/>
      <c r="V80" s="63"/>
      <c r="W80" s="63"/>
      <c r="X80" s="63"/>
      <c r="Y80" s="63"/>
      <c r="Z80" s="172"/>
      <c r="AA80" s="63"/>
      <c r="AD80" s="63"/>
      <c r="AE80" s="63"/>
      <c r="AF80" s="63"/>
      <c r="AG80" s="63"/>
      <c r="AI80" s="63"/>
      <c r="AJ80" s="63"/>
      <c r="AL80" s="63"/>
      <c r="AM80" s="63"/>
      <c r="AQ80" s="63"/>
      <c r="AR80" s="63"/>
      <c r="AV80" s="63"/>
      <c r="AW80" s="63"/>
      <c r="BB80" s="63"/>
    </row>
    <row r="81" spans="2:54" ht="11.25" customHeight="1" x14ac:dyDescent="0.2">
      <c r="B81" s="891" t="s">
        <v>797</v>
      </c>
      <c r="C81" s="892"/>
      <c r="D81" s="179">
        <f>SUM(D55:D80)</f>
        <v>46</v>
      </c>
      <c r="E81" s="68"/>
      <c r="F81" s="69"/>
      <c r="H81" s="172"/>
      <c r="I81" s="63"/>
      <c r="J81" s="172"/>
      <c r="K81" s="63"/>
      <c r="L81" s="172"/>
      <c r="M81" s="63"/>
      <c r="N81" s="63"/>
      <c r="O81" s="63"/>
      <c r="P81" s="63"/>
      <c r="Q81" s="63"/>
      <c r="R81" s="63"/>
      <c r="S81" s="172"/>
      <c r="T81" s="63"/>
      <c r="U81" s="63"/>
      <c r="V81" s="63"/>
      <c r="W81" s="63"/>
      <c r="X81" s="63"/>
      <c r="Y81" s="63"/>
      <c r="Z81" s="172"/>
      <c r="AA81" s="63"/>
      <c r="AD81" s="63"/>
      <c r="AE81" s="63"/>
      <c r="AF81" s="63"/>
      <c r="AG81" s="63"/>
      <c r="AI81" s="63"/>
      <c r="AJ81" s="63"/>
      <c r="AL81" s="63"/>
      <c r="AM81" s="63"/>
      <c r="AQ81" s="63"/>
      <c r="AR81" s="63"/>
      <c r="AV81" s="63"/>
      <c r="AW81" s="63"/>
      <c r="BB81" s="63"/>
    </row>
    <row r="82" spans="2:54" x14ac:dyDescent="0.2">
      <c r="B82" s="63"/>
      <c r="C82" s="63"/>
      <c r="D82" s="63"/>
      <c r="E82" s="63"/>
      <c r="F82" s="63"/>
      <c r="G82" s="63"/>
      <c r="H82" s="172"/>
      <c r="I82" s="63"/>
      <c r="J82" s="172"/>
      <c r="K82" s="63"/>
      <c r="L82" s="172"/>
      <c r="M82" s="63"/>
      <c r="N82" s="63"/>
      <c r="O82" s="63"/>
      <c r="P82" s="63"/>
      <c r="Q82" s="63"/>
      <c r="R82" s="63"/>
      <c r="S82" s="172"/>
      <c r="T82" s="63"/>
      <c r="U82" s="63"/>
      <c r="V82" s="63"/>
      <c r="W82" s="63"/>
      <c r="X82" s="63"/>
      <c r="Y82" s="63"/>
      <c r="Z82" s="172"/>
      <c r="AA82" s="63"/>
      <c r="AD82" s="63"/>
      <c r="AE82" s="63"/>
      <c r="AF82" s="63"/>
      <c r="AG82" s="63"/>
      <c r="AI82" s="63"/>
      <c r="AJ82" s="63"/>
      <c r="AL82" s="63"/>
      <c r="AM82" s="63"/>
      <c r="AQ82" s="63"/>
      <c r="AR82" s="63"/>
      <c r="AV82" s="63"/>
      <c r="AW82" s="63"/>
      <c r="BB82" s="63"/>
    </row>
  </sheetData>
  <mergeCells count="38">
    <mergeCell ref="B81:C81"/>
    <mergeCell ref="AD3:AD6"/>
    <mergeCell ref="BE5:BI5"/>
    <mergeCell ref="AF3:AF6"/>
    <mergeCell ref="AG3:AG6"/>
    <mergeCell ref="AH3:BI3"/>
    <mergeCell ref="AH4:AJ5"/>
    <mergeCell ref="AK4:BI4"/>
    <mergeCell ref="AK5:AO5"/>
    <mergeCell ref="AP5:AT5"/>
    <mergeCell ref="AU5:AY5"/>
    <mergeCell ref="AZ5:BD5"/>
    <mergeCell ref="Y3:Y6"/>
    <mergeCell ref="Z3:Z5"/>
    <mergeCell ref="AA3:AA6"/>
    <mergeCell ref="AB3:AB6"/>
    <mergeCell ref="R3:R6"/>
    <mergeCell ref="S3:S6"/>
    <mergeCell ref="T3:T6"/>
    <mergeCell ref="U3:U6"/>
    <mergeCell ref="V3:X4"/>
    <mergeCell ref="V5:X5"/>
    <mergeCell ref="J68:K68"/>
    <mergeCell ref="Q3:Q6"/>
    <mergeCell ref="B1:AE1"/>
    <mergeCell ref="A3:A6"/>
    <mergeCell ref="B3:B6"/>
    <mergeCell ref="C3:C6"/>
    <mergeCell ref="D3:D6"/>
    <mergeCell ref="E3:F5"/>
    <mergeCell ref="G3:H5"/>
    <mergeCell ref="I3:J5"/>
    <mergeCell ref="K3:L5"/>
    <mergeCell ref="M3:M6"/>
    <mergeCell ref="N3:O6"/>
    <mergeCell ref="P3:P6"/>
    <mergeCell ref="AE3:AE6"/>
    <mergeCell ref="AC3:AC6"/>
  </mergeCells>
  <conditionalFormatting sqref="A10:A53">
    <cfRule type="cellIs" dxfId="98" priority="55" operator="equal">
      <formula>"S"</formula>
    </cfRule>
    <cfRule type="cellIs" dxfId="97" priority="56" operator="equal">
      <formula>"B"</formula>
    </cfRule>
  </conditionalFormatting>
  <conditionalFormatting sqref="AB48:AB50 AB10:AB46">
    <cfRule type="cellIs" dxfId="96" priority="47" operator="equal">
      <formula>"INS. FARMASI"</formula>
    </cfRule>
    <cfRule type="cellIs" dxfId="95" priority="48" operator="equal">
      <formula>"RSUD"</formula>
    </cfRule>
    <cfRule type="cellIs" dxfId="94" priority="49" operator="equal">
      <formula>"PKM UPAI"</formula>
    </cfRule>
    <cfRule type="cellIs" dxfId="93" priority="50" operator="equal">
      <formula>"PKM BILALANG"</formula>
    </cfRule>
    <cfRule type="cellIs" dxfId="92" priority="51" operator="equal">
      <formula>"PKM KOTOBANGON"</formula>
    </cfRule>
    <cfRule type="cellIs" dxfId="91" priority="52" operator="equal">
      <formula>"PKM MOTOBOI KECIL"</formula>
    </cfRule>
    <cfRule type="cellIs" dxfId="90" priority="53" operator="equal">
      <formula>"PKM GOGAGOMAN"</formula>
    </cfRule>
    <cfRule type="cellIs" dxfId="89" priority="54" operator="equal">
      <formula>"DINAS KESEHATAN"</formula>
    </cfRule>
  </conditionalFormatting>
  <conditionalFormatting sqref="BK10:BK53">
    <cfRule type="cellIs" dxfId="88" priority="45" operator="equal">
      <formula>"T"</formula>
    </cfRule>
    <cfRule type="cellIs" dxfId="87" priority="46" operator="equal">
      <formula>"A"</formula>
    </cfRule>
  </conditionalFormatting>
  <dataValidations disablePrompts="1" count="1">
    <dataValidation type="list" allowBlank="1" showInputMessage="1" showErrorMessage="1" sqref="BK10:BK53">
      <formula1>#REF!</formula1>
    </dataValidation>
  </dataValidations>
  <pageMargins left="0.18" right="0.2" top="0.61" bottom="0.28000000000000003" header="0.3" footer="0.25"/>
  <pageSetup paperSize="5" scale="70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opLeftCell="A4" workbookViewId="0">
      <selection activeCell="A19" sqref="A19"/>
    </sheetView>
  </sheetViews>
  <sheetFormatPr defaultRowHeight="15" x14ac:dyDescent="0.25"/>
  <cols>
    <col min="1" max="1" width="5.85546875" customWidth="1"/>
    <col min="2" max="2" width="27.7109375" customWidth="1"/>
    <col min="3" max="14" width="6.5703125" style="543" customWidth="1"/>
    <col min="15" max="15" width="10" customWidth="1"/>
  </cols>
  <sheetData>
    <row r="1" spans="1:15" ht="15.75" x14ac:dyDescent="0.25">
      <c r="A1" s="965" t="s">
        <v>2087</v>
      </c>
      <c r="B1" s="965"/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965"/>
    </row>
    <row r="4" spans="1:15" ht="21" customHeight="1" x14ac:dyDescent="0.25">
      <c r="A4" s="964" t="s">
        <v>806</v>
      </c>
      <c r="B4" s="964" t="s">
        <v>807</v>
      </c>
      <c r="C4" s="963" t="s">
        <v>2088</v>
      </c>
      <c r="D4" s="963"/>
      <c r="E4" s="963"/>
      <c r="F4" s="963"/>
      <c r="G4" s="963"/>
      <c r="H4" s="963"/>
      <c r="I4" s="963"/>
      <c r="J4" s="963"/>
      <c r="K4" s="963"/>
      <c r="L4" s="963"/>
      <c r="M4" s="963"/>
      <c r="N4" s="963"/>
      <c r="O4" s="964" t="s">
        <v>797</v>
      </c>
    </row>
    <row r="5" spans="1:15" ht="20.25" customHeight="1" x14ac:dyDescent="0.25">
      <c r="A5" s="964"/>
      <c r="B5" s="964"/>
      <c r="C5" s="550" t="s">
        <v>2089</v>
      </c>
      <c r="D5" s="550" t="s">
        <v>2095</v>
      </c>
      <c r="E5" s="550" t="s">
        <v>2096</v>
      </c>
      <c r="F5" s="550" t="s">
        <v>2097</v>
      </c>
      <c r="G5" s="550" t="s">
        <v>2098</v>
      </c>
      <c r="H5" s="550" t="s">
        <v>2107</v>
      </c>
      <c r="I5" s="550" t="s">
        <v>2099</v>
      </c>
      <c r="J5" s="550" t="s">
        <v>2090</v>
      </c>
      <c r="K5" s="550" t="s">
        <v>2091</v>
      </c>
      <c r="L5" s="550" t="s">
        <v>2092</v>
      </c>
      <c r="M5" s="550" t="s">
        <v>2093</v>
      </c>
      <c r="N5" s="550" t="s">
        <v>2094</v>
      </c>
      <c r="O5" s="964"/>
    </row>
    <row r="6" spans="1:15" ht="23.25" customHeight="1" x14ac:dyDescent="0.25">
      <c r="A6" s="548">
        <v>1</v>
      </c>
      <c r="B6" s="524" t="s">
        <v>53</v>
      </c>
      <c r="C6" s="547"/>
      <c r="D6" s="547"/>
      <c r="E6" s="547">
        <f>'DINAS KESEHATAN'!L58</f>
        <v>2</v>
      </c>
      <c r="F6" s="547">
        <f>'DINAS KESEHATAN'!L59</f>
        <v>5</v>
      </c>
      <c r="G6" s="547">
        <f>'DINAS KESEHATAN'!L60</f>
        <v>13</v>
      </c>
      <c r="H6" s="547">
        <f>'DINAS KESEHATAN'!L61</f>
        <v>5</v>
      </c>
      <c r="I6" s="547">
        <f>'DINAS KESEHATAN'!L62</f>
        <v>7</v>
      </c>
      <c r="J6" s="547">
        <f>'DINAS KESEHATAN'!L63</f>
        <v>9</v>
      </c>
      <c r="K6" s="547">
        <f>'DINAS KESEHATAN'!L64</f>
        <v>3</v>
      </c>
      <c r="L6" s="547">
        <f>'DINAS KESEHATAN'!L65</f>
        <v>2</v>
      </c>
      <c r="M6" s="547"/>
      <c r="N6" s="547"/>
      <c r="O6" s="550">
        <f>SUM(C6:N6)</f>
        <v>46</v>
      </c>
    </row>
    <row r="7" spans="1:15" ht="23.25" customHeight="1" x14ac:dyDescent="0.25">
      <c r="A7" s="548">
        <v>2</v>
      </c>
      <c r="B7" s="524" t="s">
        <v>2100</v>
      </c>
      <c r="C7" s="547"/>
      <c r="D7" s="547">
        <f>'GOGAGOMAN '!J71</f>
        <v>2</v>
      </c>
      <c r="E7" s="547">
        <f>'GOGAGOMAN '!J72</f>
        <v>0</v>
      </c>
      <c r="F7" s="547">
        <f>'GOGAGOMAN '!J73</f>
        <v>4</v>
      </c>
      <c r="G7" s="547">
        <f>'GOGAGOMAN '!J74</f>
        <v>12</v>
      </c>
      <c r="H7" s="547">
        <f>'GOGAGOMAN '!J75</f>
        <v>10</v>
      </c>
      <c r="I7" s="547">
        <f>'GOGAGOMAN '!J76</f>
        <v>10</v>
      </c>
      <c r="J7" s="547">
        <f>'GOGAGOMAN '!J77</f>
        <v>9</v>
      </c>
      <c r="K7" s="547">
        <f>'GOGAGOMAN '!J78</f>
        <v>1</v>
      </c>
      <c r="L7" s="547">
        <f>'GOGAGOMAN '!J79</f>
        <v>11</v>
      </c>
      <c r="M7" s="547"/>
      <c r="N7" s="547"/>
      <c r="O7" s="550">
        <f t="shared" ref="O7:O13" si="0">SUM(C7:N7)</f>
        <v>59</v>
      </c>
    </row>
    <row r="8" spans="1:15" ht="23.25" customHeight="1" x14ac:dyDescent="0.25">
      <c r="A8" s="548">
        <v>3</v>
      </c>
      <c r="B8" s="524" t="s">
        <v>2101</v>
      </c>
      <c r="C8" s="547"/>
      <c r="D8" s="547"/>
      <c r="E8" s="547"/>
      <c r="F8" s="547">
        <f>MOCIL!J68</f>
        <v>2</v>
      </c>
      <c r="G8" s="547">
        <f>MOCIL!J69</f>
        <v>14</v>
      </c>
      <c r="H8" s="547">
        <f>MOCIL!J70</f>
        <v>9</v>
      </c>
      <c r="I8" s="547">
        <f>MOCIL!J71</f>
        <v>8</v>
      </c>
      <c r="J8" s="547">
        <f>MOCIL!J72</f>
        <v>10</v>
      </c>
      <c r="K8" s="547">
        <f>MOCIL!J73</f>
        <v>0</v>
      </c>
      <c r="L8" s="547">
        <f>MOCIL!J74</f>
        <v>12</v>
      </c>
      <c r="M8" s="547"/>
      <c r="N8" s="547"/>
      <c r="O8" s="550">
        <f t="shared" si="0"/>
        <v>55</v>
      </c>
    </row>
    <row r="9" spans="1:15" ht="23.25" customHeight="1" x14ac:dyDescent="0.25">
      <c r="A9" s="548">
        <v>4</v>
      </c>
      <c r="B9" s="524" t="s">
        <v>2102</v>
      </c>
      <c r="C9" s="547"/>
      <c r="D9" s="547">
        <f>KOTOBANGON!L58</f>
        <v>0</v>
      </c>
      <c r="E9" s="547">
        <f>KOTOBANGON!L59</f>
        <v>3</v>
      </c>
      <c r="F9" s="547">
        <f>KOTOBANGON!L60</f>
        <v>7</v>
      </c>
      <c r="G9" s="547">
        <f>KOTOBANGON!L61</f>
        <v>16</v>
      </c>
      <c r="H9" s="547">
        <f>KOTOBANGON!L62</f>
        <v>9</v>
      </c>
      <c r="I9" s="547">
        <f>KOTOBANGON!L63</f>
        <v>4</v>
      </c>
      <c r="J9" s="547">
        <f>KOTOBANGON!L64</f>
        <v>2</v>
      </c>
      <c r="K9" s="547">
        <f>KOTOBANGON!L65</f>
        <v>5</v>
      </c>
      <c r="L9" s="547">
        <f>KOTOBANGON!L66</f>
        <v>0</v>
      </c>
      <c r="M9" s="547"/>
      <c r="N9" s="547"/>
      <c r="O9" s="550">
        <f t="shared" si="0"/>
        <v>46</v>
      </c>
    </row>
    <row r="10" spans="1:15" ht="23.25" customHeight="1" x14ac:dyDescent="0.25">
      <c r="A10" s="548">
        <v>5</v>
      </c>
      <c r="B10" s="524" t="s">
        <v>2103</v>
      </c>
      <c r="C10" s="547"/>
      <c r="D10" s="547">
        <f>UPAI!L52</f>
        <v>2</v>
      </c>
      <c r="E10" s="547">
        <f>UPAI!L53</f>
        <v>0</v>
      </c>
      <c r="F10" s="547">
        <f>UPAI!L54</f>
        <v>0</v>
      </c>
      <c r="G10" s="547">
        <f>UPAI!L55</f>
        <v>8</v>
      </c>
      <c r="H10" s="547">
        <f>UPAI!L56</f>
        <v>7</v>
      </c>
      <c r="I10" s="547">
        <f>UPAI!L57</f>
        <v>13</v>
      </c>
      <c r="J10" s="547">
        <f>UPAI!L58</f>
        <v>2</v>
      </c>
      <c r="K10" s="547">
        <f>UPAI!L59</f>
        <v>2</v>
      </c>
      <c r="L10" s="547">
        <f>UPAI!L60</f>
        <v>5</v>
      </c>
      <c r="M10" s="547"/>
      <c r="N10" s="547"/>
      <c r="O10" s="550">
        <f t="shared" si="0"/>
        <v>39</v>
      </c>
    </row>
    <row r="11" spans="1:15" ht="23.25" customHeight="1" x14ac:dyDescent="0.25">
      <c r="A11" s="548">
        <v>6</v>
      </c>
      <c r="B11" s="524" t="s">
        <v>2104</v>
      </c>
      <c r="C11" s="547"/>
      <c r="D11" s="547"/>
      <c r="E11" s="547">
        <f>BILALANG!L50</f>
        <v>2</v>
      </c>
      <c r="F11" s="547">
        <f>BILALANG!L51</f>
        <v>4</v>
      </c>
      <c r="G11" s="547">
        <f>BILALANG!L52</f>
        <v>12</v>
      </c>
      <c r="H11" s="547">
        <f>BILALANG!L53</f>
        <v>7</v>
      </c>
      <c r="I11" s="547">
        <f>BILALANG!L54</f>
        <v>6</v>
      </c>
      <c r="J11" s="547">
        <f>BILALANG!L55</f>
        <v>2</v>
      </c>
      <c r="K11" s="547">
        <f>BILALANG!L56</f>
        <v>1</v>
      </c>
      <c r="L11" s="547">
        <f>BILALANG!L57</f>
        <v>2</v>
      </c>
      <c r="M11" s="547"/>
      <c r="N11" s="547"/>
      <c r="O11" s="550">
        <f t="shared" si="0"/>
        <v>36</v>
      </c>
    </row>
    <row r="12" spans="1:15" ht="23.25" customHeight="1" x14ac:dyDescent="0.25">
      <c r="A12" s="548">
        <v>7</v>
      </c>
      <c r="B12" s="524" t="s">
        <v>248</v>
      </c>
      <c r="C12" s="547"/>
      <c r="D12" s="547">
        <v>5</v>
      </c>
      <c r="E12" s="547">
        <v>5</v>
      </c>
      <c r="F12" s="547">
        <v>19</v>
      </c>
      <c r="G12" s="547">
        <v>52</v>
      </c>
      <c r="H12" s="547">
        <v>61</v>
      </c>
      <c r="I12" s="547">
        <v>127</v>
      </c>
      <c r="J12" s="547">
        <v>28</v>
      </c>
      <c r="K12" s="547">
        <v>34</v>
      </c>
      <c r="L12" s="547">
        <v>111</v>
      </c>
      <c r="M12" s="547"/>
      <c r="N12" s="547"/>
      <c r="O12" s="550">
        <f t="shared" si="0"/>
        <v>442</v>
      </c>
    </row>
    <row r="13" spans="1:15" ht="23.25" customHeight="1" x14ac:dyDescent="0.25">
      <c r="A13" s="548">
        <v>8</v>
      </c>
      <c r="B13" s="524" t="s">
        <v>2105</v>
      </c>
      <c r="C13" s="547"/>
      <c r="D13" s="547"/>
      <c r="E13" s="547"/>
      <c r="F13" s="547">
        <v>1</v>
      </c>
      <c r="G13" s="547">
        <f>FARMASI!L30</f>
        <v>2</v>
      </c>
      <c r="H13" s="547">
        <f>FARMASI!L31</f>
        <v>0</v>
      </c>
      <c r="I13" s="547">
        <f>FARMASI!L32</f>
        <v>2</v>
      </c>
      <c r="J13" s="547">
        <f>FARMASI!L33</f>
        <v>1</v>
      </c>
      <c r="K13" s="547">
        <f>FARMASI!L34</f>
        <v>0</v>
      </c>
      <c r="L13" s="547">
        <f>FARMASI!L35</f>
        <v>4</v>
      </c>
      <c r="M13" s="547"/>
      <c r="N13" s="547"/>
      <c r="O13" s="550">
        <f t="shared" si="0"/>
        <v>10</v>
      </c>
    </row>
    <row r="14" spans="1:15" x14ac:dyDescent="0.25">
      <c r="A14" s="549"/>
      <c r="B14" s="549" t="s">
        <v>2108</v>
      </c>
      <c r="C14" s="550">
        <f>SUM(C6:C13)</f>
        <v>0</v>
      </c>
      <c r="D14" s="550">
        <f t="shared" ref="D14:N14" si="1">SUM(D6:D13)</f>
        <v>9</v>
      </c>
      <c r="E14" s="550">
        <f t="shared" si="1"/>
        <v>12</v>
      </c>
      <c r="F14" s="550">
        <f t="shared" si="1"/>
        <v>42</v>
      </c>
      <c r="G14" s="550">
        <f t="shared" si="1"/>
        <v>129</v>
      </c>
      <c r="H14" s="550">
        <f t="shared" si="1"/>
        <v>108</v>
      </c>
      <c r="I14" s="550">
        <f t="shared" si="1"/>
        <v>177</v>
      </c>
      <c r="J14" s="550">
        <f t="shared" si="1"/>
        <v>63</v>
      </c>
      <c r="K14" s="550">
        <f t="shared" si="1"/>
        <v>46</v>
      </c>
      <c r="L14" s="550">
        <f t="shared" si="1"/>
        <v>147</v>
      </c>
      <c r="M14" s="550">
        <f t="shared" si="1"/>
        <v>0</v>
      </c>
      <c r="N14" s="550">
        <f t="shared" si="1"/>
        <v>0</v>
      </c>
      <c r="O14" s="550">
        <f>SUM(C14:N14)</f>
        <v>733</v>
      </c>
    </row>
  </sheetData>
  <mergeCells count="5">
    <mergeCell ref="C4:N4"/>
    <mergeCell ref="A4:A5"/>
    <mergeCell ref="B4:B5"/>
    <mergeCell ref="O4:O5"/>
    <mergeCell ref="A1:O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20" workbookViewId="0">
      <selection activeCell="A2" sqref="A2:K2"/>
    </sheetView>
  </sheetViews>
  <sheetFormatPr defaultRowHeight="15" x14ac:dyDescent="0.25"/>
  <cols>
    <col min="1" max="1" width="5.7109375" customWidth="1"/>
    <col min="2" max="2" width="28.140625" customWidth="1"/>
    <col min="3" max="3" width="20.5703125" customWidth="1"/>
    <col min="4" max="4" width="6.28515625" customWidth="1"/>
    <col min="5" max="5" width="11" customWidth="1"/>
    <col min="6" max="6" width="19.28515625" customWidth="1"/>
    <col min="7" max="7" width="26.42578125" customWidth="1"/>
    <col min="8" max="8" width="6.140625" customWidth="1"/>
    <col min="9" max="9" width="14.7109375" customWidth="1"/>
    <col min="11" max="11" width="16.85546875" customWidth="1"/>
  </cols>
  <sheetData>
    <row r="1" spans="1:11" ht="21" x14ac:dyDescent="0.25">
      <c r="A1" s="881" t="s">
        <v>2234</v>
      </c>
      <c r="B1" s="881"/>
      <c r="C1" s="881"/>
      <c r="D1" s="881"/>
      <c r="E1" s="881"/>
      <c r="F1" s="881"/>
      <c r="G1" s="881"/>
      <c r="H1" s="881"/>
      <c r="I1" s="881"/>
      <c r="J1" s="881"/>
      <c r="K1" s="881"/>
    </row>
    <row r="2" spans="1:11" ht="18.75" x14ac:dyDescent="0.25">
      <c r="A2" s="897"/>
      <c r="B2" s="897"/>
      <c r="C2" s="897"/>
      <c r="D2" s="897"/>
      <c r="E2" s="897"/>
      <c r="F2" s="897"/>
      <c r="G2" s="897"/>
      <c r="H2" s="897"/>
      <c r="I2" s="897"/>
      <c r="J2" s="897"/>
      <c r="K2" s="897"/>
    </row>
    <row r="3" spans="1:11" ht="19.5" thickBot="1" x14ac:dyDescent="0.3">
      <c r="A3" s="633"/>
      <c r="B3" s="633"/>
      <c r="C3" s="344"/>
      <c r="D3" s="633"/>
      <c r="E3" s="344"/>
      <c r="F3" s="633"/>
      <c r="G3" s="633"/>
      <c r="H3" s="633"/>
      <c r="I3" s="633"/>
      <c r="J3" s="633"/>
      <c r="K3" s="633"/>
    </row>
    <row r="4" spans="1:11" ht="18.75" customHeight="1" thickBot="1" x14ac:dyDescent="0.3">
      <c r="A4" s="968" t="s">
        <v>0</v>
      </c>
      <c r="B4" s="968" t="s">
        <v>1</v>
      </c>
      <c r="C4" s="969" t="s">
        <v>2</v>
      </c>
      <c r="D4" s="970" t="s">
        <v>2235</v>
      </c>
      <c r="E4" s="971"/>
      <c r="F4" s="968" t="s">
        <v>667</v>
      </c>
      <c r="G4" s="968" t="s">
        <v>2233</v>
      </c>
      <c r="H4" s="968" t="s">
        <v>14</v>
      </c>
      <c r="I4" s="968"/>
      <c r="J4" s="968"/>
      <c r="K4" s="968" t="s">
        <v>807</v>
      </c>
    </row>
    <row r="5" spans="1:11" ht="18" customHeight="1" thickBot="1" x14ac:dyDescent="0.3">
      <c r="A5" s="968"/>
      <c r="B5" s="968"/>
      <c r="C5" s="969"/>
      <c r="D5" s="972"/>
      <c r="E5" s="973"/>
      <c r="F5" s="968"/>
      <c r="G5" s="968"/>
      <c r="H5" s="968"/>
      <c r="I5" s="968"/>
      <c r="J5" s="968"/>
      <c r="K5" s="968"/>
    </row>
    <row r="6" spans="1:11" ht="48" customHeight="1" thickBot="1" x14ac:dyDescent="0.3">
      <c r="A6" s="968"/>
      <c r="B6" s="968"/>
      <c r="C6" s="969"/>
      <c r="D6" s="636" t="s">
        <v>34</v>
      </c>
      <c r="E6" s="637" t="s">
        <v>33</v>
      </c>
      <c r="F6" s="968"/>
      <c r="G6" s="968"/>
      <c r="H6" s="638" t="s">
        <v>36</v>
      </c>
      <c r="I6" s="639" t="s">
        <v>37</v>
      </c>
      <c r="J6" s="640" t="s">
        <v>38</v>
      </c>
      <c r="K6" s="968"/>
    </row>
    <row r="7" spans="1:11" ht="27" thickBot="1" x14ac:dyDescent="0.3">
      <c r="A7" s="877">
        <v>1</v>
      </c>
      <c r="B7" s="641" t="s">
        <v>2241</v>
      </c>
      <c r="C7" s="642" t="s">
        <v>2251</v>
      </c>
      <c r="D7" s="643" t="s">
        <v>2242</v>
      </c>
      <c r="E7" s="644" t="s">
        <v>2240</v>
      </c>
      <c r="F7" s="645" t="s">
        <v>63</v>
      </c>
      <c r="G7" s="646" t="s">
        <v>2243</v>
      </c>
      <c r="H7" s="647" t="s">
        <v>78</v>
      </c>
      <c r="I7" s="648" t="s">
        <v>2244</v>
      </c>
      <c r="J7" s="643">
        <v>2021</v>
      </c>
      <c r="K7" s="635" t="s">
        <v>2254</v>
      </c>
    </row>
    <row r="8" spans="1:11" ht="27" thickBot="1" x14ac:dyDescent="0.3">
      <c r="A8" s="649">
        <v>2</v>
      </c>
      <c r="B8" s="641" t="s">
        <v>2236</v>
      </c>
      <c r="C8" s="642" t="s">
        <v>2250</v>
      </c>
      <c r="D8" s="643" t="s">
        <v>2239</v>
      </c>
      <c r="E8" s="644" t="s">
        <v>2240</v>
      </c>
      <c r="F8" s="645" t="s">
        <v>63</v>
      </c>
      <c r="G8" s="646" t="s">
        <v>2237</v>
      </c>
      <c r="H8" s="647" t="s">
        <v>78</v>
      </c>
      <c r="I8" s="648" t="s">
        <v>79</v>
      </c>
      <c r="J8" s="643">
        <v>2012</v>
      </c>
      <c r="K8" s="635" t="s">
        <v>2238</v>
      </c>
    </row>
    <row r="9" spans="1:11" ht="27" thickBot="1" x14ac:dyDescent="0.3">
      <c r="A9" s="652">
        <v>3</v>
      </c>
      <c r="B9" s="641" t="s">
        <v>2265</v>
      </c>
      <c r="C9" s="642" t="s">
        <v>2266</v>
      </c>
      <c r="D9" s="643" t="s">
        <v>2239</v>
      </c>
      <c r="E9" s="644" t="s">
        <v>2240</v>
      </c>
      <c r="F9" s="645"/>
      <c r="G9" s="662" t="s">
        <v>2267</v>
      </c>
      <c r="H9" s="647" t="s">
        <v>78</v>
      </c>
      <c r="I9" s="648" t="s">
        <v>79</v>
      </c>
      <c r="J9" s="643">
        <v>2014</v>
      </c>
      <c r="K9" s="635" t="s">
        <v>2268</v>
      </c>
    </row>
    <row r="10" spans="1:11" ht="29.25" customHeight="1" x14ac:dyDescent="0.25">
      <c r="A10" s="649">
        <v>4</v>
      </c>
      <c r="B10" s="641" t="s">
        <v>2269</v>
      </c>
      <c r="C10" s="642" t="s">
        <v>2270</v>
      </c>
      <c r="D10" s="643" t="s">
        <v>2239</v>
      </c>
      <c r="E10" s="644" t="s">
        <v>2240</v>
      </c>
      <c r="F10" s="645"/>
      <c r="G10" s="662" t="s">
        <v>2237</v>
      </c>
      <c r="H10" s="647" t="s">
        <v>78</v>
      </c>
      <c r="I10" s="648" t="s">
        <v>79</v>
      </c>
      <c r="J10" s="643">
        <v>2015</v>
      </c>
      <c r="K10" s="665" t="s">
        <v>2271</v>
      </c>
    </row>
    <row r="11" spans="1:11" ht="26.25" x14ac:dyDescent="0.25">
      <c r="A11" s="652">
        <v>5</v>
      </c>
      <c r="B11" s="653" t="s">
        <v>2248</v>
      </c>
      <c r="C11" s="654" t="s">
        <v>2249</v>
      </c>
      <c r="D11" s="643" t="s">
        <v>2239</v>
      </c>
      <c r="E11" s="644" t="s">
        <v>2240</v>
      </c>
      <c r="F11" s="645" t="s">
        <v>63</v>
      </c>
      <c r="G11" s="651" t="s">
        <v>2252</v>
      </c>
      <c r="H11" s="655" t="s">
        <v>78</v>
      </c>
      <c r="I11" s="653" t="s">
        <v>2253</v>
      </c>
      <c r="J11" s="655">
        <v>2020</v>
      </c>
      <c r="K11" s="666" t="s">
        <v>2254</v>
      </c>
    </row>
    <row r="12" spans="1:11" ht="25.5" x14ac:dyDescent="0.25">
      <c r="A12" s="649">
        <v>6</v>
      </c>
      <c r="B12" s="656" t="s">
        <v>2255</v>
      </c>
      <c r="C12" s="657" t="s">
        <v>2256</v>
      </c>
      <c r="D12" s="658" t="s">
        <v>2257</v>
      </c>
      <c r="E12" s="644" t="s">
        <v>2240</v>
      </c>
      <c r="F12" s="650"/>
      <c r="G12" s="659" t="s">
        <v>2172</v>
      </c>
      <c r="H12" s="658" t="s">
        <v>826</v>
      </c>
      <c r="I12" s="660" t="s">
        <v>2258</v>
      </c>
      <c r="J12" s="658">
        <v>2021</v>
      </c>
      <c r="K12" s="661" t="s">
        <v>2259</v>
      </c>
    </row>
    <row r="13" spans="1:11" ht="26.25" thickBot="1" x14ac:dyDescent="0.3">
      <c r="A13" s="652">
        <v>7</v>
      </c>
      <c r="B13" s="656" t="s">
        <v>2260</v>
      </c>
      <c r="C13" s="657" t="s">
        <v>2261</v>
      </c>
      <c r="D13" s="658" t="s">
        <v>2257</v>
      </c>
      <c r="E13" s="644" t="s">
        <v>2240</v>
      </c>
      <c r="F13" s="650"/>
      <c r="G13" s="659" t="s">
        <v>2172</v>
      </c>
      <c r="H13" s="658" t="s">
        <v>826</v>
      </c>
      <c r="I13" s="660" t="s">
        <v>2258</v>
      </c>
      <c r="J13" s="658">
        <v>2019</v>
      </c>
      <c r="K13" s="661" t="s">
        <v>2259</v>
      </c>
    </row>
    <row r="14" spans="1:11" ht="27" thickBot="1" x14ac:dyDescent="0.3">
      <c r="A14" s="649">
        <v>8</v>
      </c>
      <c r="B14" s="656" t="s">
        <v>2272</v>
      </c>
      <c r="C14" s="657" t="s">
        <v>2273</v>
      </c>
      <c r="D14" s="658" t="s">
        <v>2257</v>
      </c>
      <c r="E14" s="644" t="s">
        <v>2240</v>
      </c>
      <c r="F14" s="650"/>
      <c r="G14" s="659" t="s">
        <v>2172</v>
      </c>
      <c r="H14" s="658" t="s">
        <v>826</v>
      </c>
      <c r="I14" s="660" t="s">
        <v>2258</v>
      </c>
      <c r="J14" s="643">
        <v>2015</v>
      </c>
      <c r="K14" s="635" t="s">
        <v>2271</v>
      </c>
    </row>
    <row r="15" spans="1:11" ht="38.25" x14ac:dyDescent="0.25">
      <c r="A15" s="652">
        <v>9</v>
      </c>
      <c r="B15" s="656" t="s">
        <v>2274</v>
      </c>
      <c r="C15" s="657" t="s">
        <v>2275</v>
      </c>
      <c r="D15" s="658" t="s">
        <v>2257</v>
      </c>
      <c r="E15" s="644" t="s">
        <v>2240</v>
      </c>
      <c r="F15" s="650"/>
      <c r="G15" s="659" t="s">
        <v>2007</v>
      </c>
      <c r="H15" s="658" t="s">
        <v>826</v>
      </c>
      <c r="I15" s="664" t="s">
        <v>2276</v>
      </c>
      <c r="J15" s="658">
        <v>2019</v>
      </c>
      <c r="K15" s="635" t="s">
        <v>2271</v>
      </c>
    </row>
    <row r="16" spans="1:11" ht="38.25" x14ac:dyDescent="0.25">
      <c r="A16" s="649">
        <v>10</v>
      </c>
      <c r="B16" s="656" t="s">
        <v>2277</v>
      </c>
      <c r="C16" s="657" t="s">
        <v>2278</v>
      </c>
      <c r="D16" s="658" t="s">
        <v>2257</v>
      </c>
      <c r="E16" s="644" t="s">
        <v>2240</v>
      </c>
      <c r="F16" s="650"/>
      <c r="G16" s="659" t="s">
        <v>2007</v>
      </c>
      <c r="H16" s="658" t="s">
        <v>826</v>
      </c>
      <c r="I16" s="664" t="s">
        <v>2279</v>
      </c>
      <c r="J16" s="658">
        <v>2020</v>
      </c>
      <c r="K16" s="663" t="s">
        <v>2271</v>
      </c>
    </row>
    <row r="17" spans="1:11" ht="26.25" x14ac:dyDescent="0.25">
      <c r="A17" s="652">
        <v>11</v>
      </c>
      <c r="B17" s="656" t="s">
        <v>2280</v>
      </c>
      <c r="C17" s="657" t="s">
        <v>2281</v>
      </c>
      <c r="D17" s="658" t="s">
        <v>2257</v>
      </c>
      <c r="E17" s="644" t="s">
        <v>2240</v>
      </c>
      <c r="F17" s="650"/>
      <c r="G17" s="659" t="s">
        <v>2172</v>
      </c>
      <c r="H17" s="658" t="s">
        <v>826</v>
      </c>
      <c r="I17" s="660" t="s">
        <v>2258</v>
      </c>
      <c r="J17" s="658">
        <v>2019</v>
      </c>
      <c r="K17" s="663" t="s">
        <v>2271</v>
      </c>
    </row>
    <row r="18" spans="1:11" ht="26.25" x14ac:dyDescent="0.25">
      <c r="A18" s="649">
        <v>12</v>
      </c>
      <c r="B18" s="656" t="s">
        <v>2282</v>
      </c>
      <c r="C18" s="657" t="s">
        <v>2283</v>
      </c>
      <c r="D18" s="658" t="s">
        <v>2257</v>
      </c>
      <c r="E18" s="644" t="s">
        <v>2240</v>
      </c>
      <c r="F18" s="650"/>
      <c r="G18" s="659" t="s">
        <v>2172</v>
      </c>
      <c r="H18" s="658" t="s">
        <v>826</v>
      </c>
      <c r="I18" s="660" t="s">
        <v>2258</v>
      </c>
      <c r="J18" s="658">
        <v>2020</v>
      </c>
      <c r="K18" s="663" t="s">
        <v>2271</v>
      </c>
    </row>
    <row r="19" spans="1:11" ht="38.25" x14ac:dyDescent="0.25">
      <c r="A19" s="652">
        <v>13</v>
      </c>
      <c r="B19" s="656" t="s">
        <v>2284</v>
      </c>
      <c r="C19" s="657" t="s">
        <v>2285</v>
      </c>
      <c r="D19" s="658" t="s">
        <v>2257</v>
      </c>
      <c r="E19" s="644" t="s">
        <v>2240</v>
      </c>
      <c r="F19" s="650"/>
      <c r="G19" s="659" t="s">
        <v>2172</v>
      </c>
      <c r="H19" s="658" t="s">
        <v>826</v>
      </c>
      <c r="I19" s="660" t="s">
        <v>2258</v>
      </c>
      <c r="J19" s="658">
        <v>2019</v>
      </c>
      <c r="K19" s="663" t="s">
        <v>2271</v>
      </c>
    </row>
    <row r="20" spans="1:11" ht="26.25" x14ac:dyDescent="0.25">
      <c r="A20" s="649">
        <v>14</v>
      </c>
      <c r="B20" s="656" t="s">
        <v>2286</v>
      </c>
      <c r="C20" s="657" t="s">
        <v>2287</v>
      </c>
      <c r="D20" s="658" t="s">
        <v>2257</v>
      </c>
      <c r="E20" s="644" t="s">
        <v>2240</v>
      </c>
      <c r="F20" s="650"/>
      <c r="G20" s="659" t="s">
        <v>2172</v>
      </c>
      <c r="H20" s="658" t="s">
        <v>826</v>
      </c>
      <c r="I20" s="660" t="s">
        <v>2258</v>
      </c>
      <c r="J20" s="658">
        <v>2011</v>
      </c>
      <c r="K20" s="663" t="s">
        <v>2271</v>
      </c>
    </row>
    <row r="21" spans="1:11" ht="26.25" x14ac:dyDescent="0.25">
      <c r="A21" s="652">
        <v>15</v>
      </c>
      <c r="B21" s="656" t="s">
        <v>2288</v>
      </c>
      <c r="C21" s="656" t="s">
        <v>2289</v>
      </c>
      <c r="D21" s="658" t="s">
        <v>2257</v>
      </c>
      <c r="E21" s="644" t="s">
        <v>2240</v>
      </c>
      <c r="F21" s="650"/>
      <c r="G21" s="659" t="s">
        <v>2172</v>
      </c>
      <c r="H21" s="658" t="s">
        <v>826</v>
      </c>
      <c r="I21" s="660" t="s">
        <v>2258</v>
      </c>
      <c r="J21" s="658">
        <v>2017</v>
      </c>
      <c r="K21" s="663" t="s">
        <v>2271</v>
      </c>
    </row>
    <row r="22" spans="1:11" ht="26.25" x14ac:dyDescent="0.25">
      <c r="A22" s="649">
        <v>16</v>
      </c>
      <c r="B22" s="656" t="s">
        <v>2290</v>
      </c>
      <c r="C22" s="656" t="s">
        <v>2291</v>
      </c>
      <c r="D22" s="658" t="s">
        <v>2257</v>
      </c>
      <c r="E22" s="644" t="s">
        <v>2240</v>
      </c>
      <c r="F22" s="650"/>
      <c r="G22" s="659" t="s">
        <v>2172</v>
      </c>
      <c r="H22" s="658" t="s">
        <v>826</v>
      </c>
      <c r="I22" s="660" t="s">
        <v>2258</v>
      </c>
      <c r="J22" s="658">
        <v>2014</v>
      </c>
      <c r="K22" s="663" t="s">
        <v>2271</v>
      </c>
    </row>
    <row r="23" spans="1:11" ht="30.75" customHeight="1" x14ac:dyDescent="0.25">
      <c r="A23" s="652">
        <v>17</v>
      </c>
      <c r="B23" s="656" t="s">
        <v>2262</v>
      </c>
      <c r="C23" s="657" t="s">
        <v>2261</v>
      </c>
      <c r="D23" s="658" t="s">
        <v>2257</v>
      </c>
      <c r="E23" s="644" t="s">
        <v>2240</v>
      </c>
      <c r="F23" s="650"/>
      <c r="G23" s="659" t="s">
        <v>2263</v>
      </c>
      <c r="H23" s="658" t="s">
        <v>826</v>
      </c>
      <c r="I23" s="660" t="s">
        <v>2264</v>
      </c>
      <c r="J23" s="658">
        <v>2017</v>
      </c>
      <c r="K23" s="661" t="s">
        <v>2259</v>
      </c>
    </row>
    <row r="24" spans="1:11" ht="25.5" x14ac:dyDescent="0.25">
      <c r="A24" s="652">
        <v>18</v>
      </c>
      <c r="B24" s="656" t="s">
        <v>2300</v>
      </c>
      <c r="C24" s="657" t="s">
        <v>2301</v>
      </c>
      <c r="D24" s="658" t="s">
        <v>2239</v>
      </c>
      <c r="E24" s="644" t="s">
        <v>2246</v>
      </c>
      <c r="F24" s="650"/>
      <c r="G24" s="659" t="s">
        <v>2302</v>
      </c>
      <c r="H24" s="658" t="s">
        <v>78</v>
      </c>
      <c r="I24" s="660" t="s">
        <v>2258</v>
      </c>
      <c r="J24" s="658">
        <v>2018</v>
      </c>
      <c r="K24" s="661" t="s">
        <v>2259</v>
      </c>
    </row>
    <row r="27" spans="1:11" x14ac:dyDescent="0.25">
      <c r="A27" s="292" t="s">
        <v>799</v>
      </c>
      <c r="B27" s="65"/>
      <c r="C27" s="337"/>
      <c r="H27" s="46" t="s">
        <v>2295</v>
      </c>
    </row>
    <row r="28" spans="1:11" x14ac:dyDescent="0.25">
      <c r="A28" s="9"/>
      <c r="B28" s="10"/>
      <c r="C28" s="392"/>
      <c r="H28" s="46"/>
    </row>
    <row r="29" spans="1:11" x14ac:dyDescent="0.25">
      <c r="A29" s="15">
        <v>1</v>
      </c>
      <c r="B29" s="16" t="s">
        <v>1459</v>
      </c>
      <c r="C29" s="369">
        <v>1</v>
      </c>
      <c r="H29" s="175" t="s">
        <v>2226</v>
      </c>
    </row>
    <row r="30" spans="1:11" x14ac:dyDescent="0.25">
      <c r="A30" s="15">
        <v>2</v>
      </c>
      <c r="B30" s="16" t="s">
        <v>777</v>
      </c>
      <c r="C30" s="369">
        <v>3</v>
      </c>
      <c r="H30" s="175" t="s">
        <v>874</v>
      </c>
    </row>
    <row r="31" spans="1:11" x14ac:dyDescent="0.25">
      <c r="A31" s="15">
        <v>3</v>
      </c>
      <c r="B31" s="16" t="s">
        <v>2303</v>
      </c>
      <c r="C31" s="369">
        <v>1</v>
      </c>
      <c r="H31" s="175"/>
    </row>
    <row r="32" spans="1:11" x14ac:dyDescent="0.25">
      <c r="A32" s="15">
        <v>4</v>
      </c>
      <c r="B32" s="16" t="s">
        <v>2305</v>
      </c>
      <c r="C32" s="369">
        <v>1</v>
      </c>
      <c r="H32" s="175"/>
    </row>
    <row r="33" spans="1:8" x14ac:dyDescent="0.25">
      <c r="A33" s="15">
        <v>5</v>
      </c>
      <c r="B33" s="16" t="s">
        <v>2304</v>
      </c>
      <c r="C33" s="369">
        <v>9</v>
      </c>
      <c r="H33" s="175"/>
    </row>
    <row r="34" spans="1:8" x14ac:dyDescent="0.25">
      <c r="A34" s="15">
        <v>6</v>
      </c>
      <c r="B34" s="16" t="s">
        <v>2306</v>
      </c>
      <c r="C34" s="369">
        <v>1</v>
      </c>
      <c r="H34" s="175"/>
    </row>
    <row r="35" spans="1:8" x14ac:dyDescent="0.25">
      <c r="A35" s="15">
        <v>7</v>
      </c>
      <c r="B35" s="664" t="s">
        <v>2307</v>
      </c>
      <c r="C35" s="369">
        <v>2</v>
      </c>
      <c r="H35" s="49" t="s">
        <v>1375</v>
      </c>
    </row>
    <row r="36" spans="1:8" x14ac:dyDescent="0.25">
      <c r="A36" s="966" t="s">
        <v>797</v>
      </c>
      <c r="B36" s="967"/>
      <c r="C36" s="369">
        <f>SUM(C29:C35)</f>
        <v>18</v>
      </c>
      <c r="H36" s="175" t="s">
        <v>1331</v>
      </c>
    </row>
    <row r="37" spans="1:8" x14ac:dyDescent="0.25">
      <c r="H37" s="175" t="s">
        <v>1038</v>
      </c>
    </row>
  </sheetData>
  <mergeCells count="11">
    <mergeCell ref="A1:K1"/>
    <mergeCell ref="A2:K2"/>
    <mergeCell ref="A4:A6"/>
    <mergeCell ref="B4:B6"/>
    <mergeCell ref="C4:C6"/>
    <mergeCell ref="D4:E5"/>
    <mergeCell ref="A36:B36"/>
    <mergeCell ref="K4:K6"/>
    <mergeCell ref="G4:G6"/>
    <mergeCell ref="H4:J5"/>
    <mergeCell ref="F4:F6"/>
  </mergeCells>
  <pageMargins left="0.7" right="0.7" top="0.75" bottom="0.75" header="0.3" footer="0.3"/>
  <pageSetup paperSize="5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O274"/>
  <sheetViews>
    <sheetView topLeftCell="B28" zoomScale="184" zoomScaleNormal="184" workbookViewId="0">
      <selection activeCell="C29" sqref="C29"/>
    </sheetView>
  </sheetViews>
  <sheetFormatPr defaultRowHeight="12" x14ac:dyDescent="0.2"/>
  <cols>
    <col min="1" max="1" width="7.85546875" style="65" hidden="1" customWidth="1"/>
    <col min="2" max="2" width="4.85546875" style="9" customWidth="1"/>
    <col min="3" max="3" width="25.7109375" style="10" customWidth="1"/>
    <col min="4" max="4" width="21.85546875" style="67" customWidth="1"/>
    <col min="5" max="5" width="6.28515625" style="68" hidden="1" customWidth="1"/>
    <col min="6" max="6" width="21.5703125" style="69" hidden="1" customWidth="1"/>
    <col min="7" max="7" width="4.140625" style="69" customWidth="1"/>
    <col min="8" max="8" width="9" style="69" customWidth="1"/>
    <col min="9" max="9" width="4.42578125" style="70" customWidth="1"/>
    <col min="10" max="10" width="9.28515625" style="71" customWidth="1"/>
    <col min="11" max="11" width="5.140625" style="72" customWidth="1"/>
    <col min="12" max="12" width="8.42578125" style="71" customWidth="1"/>
    <col min="13" max="13" width="6.42578125" style="70" hidden="1" customWidth="1"/>
    <col min="14" max="14" width="25.85546875" style="70" hidden="1" customWidth="1"/>
    <col min="15" max="15" width="4.5703125" style="70" customWidth="1"/>
    <col min="16" max="16" width="4.42578125" style="70" customWidth="1"/>
    <col min="17" max="17" width="13" style="70" hidden="1" customWidth="1"/>
    <col min="18" max="18" width="6.140625" style="70" customWidth="1"/>
    <col min="19" max="19" width="6.42578125" style="73" customWidth="1"/>
    <col min="20" max="20" width="20" style="74" customWidth="1"/>
    <col min="21" max="21" width="8.28515625" style="74" customWidth="1"/>
    <col min="22" max="22" width="22.5703125" style="74" customWidth="1"/>
    <col min="23" max="23" width="4.5703125" style="74" customWidth="1"/>
    <col min="24" max="24" width="5.28515625" style="564" customWidth="1"/>
    <col min="25" max="25" width="18.7109375" style="424" customWidth="1"/>
    <col min="26" max="26" width="5.7109375" style="70" customWidth="1"/>
    <col min="27" max="27" width="12.7109375" style="70" customWidth="1"/>
    <col min="28" max="28" width="9.28515625" style="70" customWidth="1"/>
    <col min="29" max="29" width="8.28515625" style="75" customWidth="1"/>
    <col min="30" max="30" width="31.85546875" style="65" hidden="1" customWidth="1"/>
    <col min="31" max="31" width="24.42578125" style="65" hidden="1" customWidth="1"/>
    <col min="32" max="33" width="27.42578125" style="70" hidden="1" customWidth="1"/>
    <col min="34" max="34" width="20.85546875" style="70" hidden="1" customWidth="1"/>
    <col min="35" max="35" width="56.5703125" style="67" hidden="1" customWidth="1"/>
    <col min="36" max="36" width="50" style="65" hidden="1" customWidth="1"/>
    <col min="37" max="37" width="18.42578125" style="70" hidden="1" customWidth="1"/>
    <col min="38" max="38" width="23.42578125" style="76" hidden="1" customWidth="1"/>
    <col min="39" max="39" width="36.7109375" style="65" hidden="1" customWidth="1"/>
    <col min="40" max="40" width="9.140625" style="70" hidden="1" customWidth="1"/>
    <col min="41" max="41" width="25.85546875" style="76" hidden="1" customWidth="1"/>
    <col min="42" max="42" width="24.140625" style="65" hidden="1" customWidth="1"/>
    <col min="43" max="43" width="17.85546875" style="65" hidden="1" customWidth="1"/>
    <col min="44" max="44" width="36.7109375" style="65" hidden="1" customWidth="1"/>
    <col min="45" max="45" width="9.140625" style="70" hidden="1" customWidth="1"/>
    <col min="46" max="46" width="24.140625" style="77" hidden="1" customWidth="1"/>
    <col min="47" max="47" width="24.140625" style="65" hidden="1" customWidth="1"/>
    <col min="48" max="48" width="17.85546875" style="65" hidden="1" customWidth="1"/>
    <col min="49" max="49" width="36.7109375" style="65" hidden="1" customWidth="1"/>
    <col min="50" max="50" width="9.140625" style="70" hidden="1" customWidth="1"/>
    <col min="51" max="51" width="25.5703125" style="77" hidden="1" customWidth="1"/>
    <col min="52" max="52" width="24.140625" style="65" hidden="1" customWidth="1"/>
    <col min="53" max="53" width="17.85546875" style="65" hidden="1" customWidth="1"/>
    <col min="54" max="54" width="36.7109375" style="65" hidden="1" customWidth="1"/>
    <col min="55" max="55" width="9.140625" style="65" hidden="1" customWidth="1"/>
    <col min="56" max="56" width="30.5703125" style="77" hidden="1" customWidth="1"/>
    <col min="57" max="57" width="24.140625" style="65" hidden="1" customWidth="1"/>
    <col min="58" max="58" width="17.85546875" style="65" hidden="1" customWidth="1"/>
    <col min="59" max="59" width="36.7109375" style="65" hidden="1" customWidth="1"/>
    <col min="60" max="60" width="9.140625" style="65" hidden="1" customWidth="1"/>
    <col min="61" max="61" width="17.85546875" style="65" hidden="1" customWidth="1"/>
    <col min="62" max="62" width="24.140625" style="65" hidden="1" customWidth="1"/>
    <col min="63" max="63" width="17.85546875" style="65" hidden="1" customWidth="1"/>
    <col min="64" max="67" width="0" style="65" hidden="1" customWidth="1"/>
    <col min="68" max="16384" width="9.140625" style="65"/>
  </cols>
  <sheetData>
    <row r="1" spans="1:65" ht="21" x14ac:dyDescent="0.2">
      <c r="B1" s="881" t="s">
        <v>2210</v>
      </c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1"/>
      <c r="AG1" s="881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</row>
    <row r="2" spans="1:65" ht="18.75" x14ac:dyDescent="0.2">
      <c r="B2" s="897" t="s">
        <v>711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  <c r="T2" s="897"/>
      <c r="U2" s="897"/>
      <c r="V2" s="897"/>
      <c r="W2" s="897"/>
      <c r="X2" s="897"/>
      <c r="Y2" s="897"/>
      <c r="Z2" s="897"/>
      <c r="AA2" s="897"/>
      <c r="AB2" s="897"/>
      <c r="AC2" s="897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</row>
    <row r="3" spans="1:65" ht="19.5" thickBot="1" x14ac:dyDescent="0.25"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300"/>
      <c r="Y3" s="300"/>
      <c r="Z3" s="185"/>
      <c r="AA3" s="185"/>
      <c r="AB3" s="185"/>
      <c r="AC3" s="185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</row>
    <row r="4" spans="1:65" ht="14.25" customHeight="1" x14ac:dyDescent="0.2">
      <c r="B4" s="898" t="s">
        <v>0</v>
      </c>
      <c r="C4" s="901" t="s">
        <v>1</v>
      </c>
      <c r="D4" s="904" t="s">
        <v>2</v>
      </c>
      <c r="E4" s="904" t="s">
        <v>3</v>
      </c>
      <c r="F4" s="904"/>
      <c r="G4" s="901" t="s">
        <v>3</v>
      </c>
      <c r="H4" s="901"/>
      <c r="I4" s="901" t="s">
        <v>4</v>
      </c>
      <c r="J4" s="901"/>
      <c r="K4" s="901" t="s">
        <v>5</v>
      </c>
      <c r="L4" s="901"/>
      <c r="M4" s="910" t="s">
        <v>6</v>
      </c>
      <c r="N4" s="901" t="s">
        <v>7</v>
      </c>
      <c r="O4" s="910" t="s">
        <v>670</v>
      </c>
      <c r="P4" s="910" t="s">
        <v>8</v>
      </c>
      <c r="Q4" s="910"/>
      <c r="R4" s="904" t="s">
        <v>9</v>
      </c>
      <c r="S4" s="901" t="s">
        <v>667</v>
      </c>
      <c r="T4" s="904" t="s">
        <v>10</v>
      </c>
      <c r="U4" s="901" t="s">
        <v>11</v>
      </c>
      <c r="V4" s="901" t="s">
        <v>12</v>
      </c>
      <c r="W4" s="894" t="s">
        <v>13</v>
      </c>
      <c r="X4" s="901" t="s">
        <v>14</v>
      </c>
      <c r="Y4" s="901"/>
      <c r="Z4" s="901"/>
      <c r="AA4" s="901" t="s">
        <v>15</v>
      </c>
      <c r="AB4" s="901" t="s">
        <v>16</v>
      </c>
      <c r="AC4" s="907" t="s">
        <v>666</v>
      </c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</row>
    <row r="5" spans="1:65" x14ac:dyDescent="0.2">
      <c r="B5" s="899"/>
      <c r="C5" s="902"/>
      <c r="D5" s="905"/>
      <c r="E5" s="905"/>
      <c r="F5" s="905"/>
      <c r="G5" s="902"/>
      <c r="H5" s="902"/>
      <c r="I5" s="902"/>
      <c r="J5" s="902"/>
      <c r="K5" s="902"/>
      <c r="L5" s="902"/>
      <c r="M5" s="911"/>
      <c r="N5" s="902"/>
      <c r="O5" s="913"/>
      <c r="P5" s="913"/>
      <c r="Q5" s="913"/>
      <c r="R5" s="905"/>
      <c r="S5" s="902"/>
      <c r="T5" s="905"/>
      <c r="U5" s="902"/>
      <c r="V5" s="902"/>
      <c r="W5" s="895"/>
      <c r="X5" s="902"/>
      <c r="Y5" s="902"/>
      <c r="Z5" s="902"/>
      <c r="AA5" s="902"/>
      <c r="AB5" s="902"/>
      <c r="AC5" s="908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</row>
    <row r="6" spans="1:65" ht="39.75" thickBot="1" x14ac:dyDescent="0.25">
      <c r="A6" s="70" t="s">
        <v>86</v>
      </c>
      <c r="B6" s="900"/>
      <c r="C6" s="903"/>
      <c r="D6" s="906"/>
      <c r="E6" s="186" t="s">
        <v>32</v>
      </c>
      <c r="F6" s="187" t="s">
        <v>33</v>
      </c>
      <c r="G6" s="188" t="s">
        <v>34</v>
      </c>
      <c r="H6" s="189" t="s">
        <v>33</v>
      </c>
      <c r="I6" s="188" t="s">
        <v>34</v>
      </c>
      <c r="J6" s="189" t="s">
        <v>33</v>
      </c>
      <c r="K6" s="190" t="s">
        <v>35</v>
      </c>
      <c r="L6" s="189" t="s">
        <v>33</v>
      </c>
      <c r="M6" s="912"/>
      <c r="N6" s="903"/>
      <c r="O6" s="914"/>
      <c r="P6" s="914"/>
      <c r="Q6" s="914"/>
      <c r="R6" s="906"/>
      <c r="S6" s="903"/>
      <c r="T6" s="906"/>
      <c r="U6" s="903"/>
      <c r="V6" s="903"/>
      <c r="W6" s="896"/>
      <c r="X6" s="595" t="s">
        <v>36</v>
      </c>
      <c r="Y6" s="598" t="s">
        <v>37</v>
      </c>
      <c r="Z6" s="190" t="s">
        <v>38</v>
      </c>
      <c r="AA6" s="903"/>
      <c r="AB6" s="190" t="s">
        <v>39</v>
      </c>
      <c r="AC6" s="909"/>
      <c r="AD6" s="131" t="s">
        <v>90</v>
      </c>
      <c r="AE6" s="132" t="str">
        <f>IF(AD6="DINAS KESEHATAN","MOGOLAING",IF(AD6="PKM GOGAGOMAN","GOGAGOMAN",IF(AD6="PKM MOTOBOI KECIL","MOTOBOI KECIL",IF(AD6="PKM KOTOBANGON","KOTOBANGON",IF(AD6="PKM BILALANG","BILALANG",IF(AD6="PKM UPAI","UPAI",IF(AD6="RSUD","POBUNDAYAN",IF(AD6="INS. FARMASI","GOGAGOMAN"))))))))</f>
        <v>GOGAGOMAN</v>
      </c>
      <c r="AF6" s="132" t="b">
        <f>IF(AD6="DINAS KESEHATAN","(0434) 24774",IF(AD6="INS. FARMASI","(0434) 21141"))</f>
        <v>0</v>
      </c>
      <c r="AG6" s="132"/>
      <c r="AH6" s="132" t="s">
        <v>54</v>
      </c>
      <c r="AI6" s="133" t="s">
        <v>199</v>
      </c>
      <c r="AJ6" s="132" t="s">
        <v>200</v>
      </c>
      <c r="AK6" s="132" t="s">
        <v>85</v>
      </c>
      <c r="AL6" s="134">
        <v>30609</v>
      </c>
      <c r="AM6" s="132" t="s">
        <v>201</v>
      </c>
      <c r="AN6" s="132" t="s">
        <v>55</v>
      </c>
      <c r="AO6" s="134">
        <v>37248</v>
      </c>
      <c r="AP6" s="132" t="s">
        <v>66</v>
      </c>
      <c r="AQ6" s="132"/>
      <c r="AR6" s="132" t="s">
        <v>202</v>
      </c>
      <c r="AS6" s="132" t="s">
        <v>49</v>
      </c>
      <c r="AT6" s="134">
        <v>39875</v>
      </c>
      <c r="AU6" s="132"/>
      <c r="AV6" s="132"/>
      <c r="AW6" s="132"/>
      <c r="AX6" s="132"/>
      <c r="AY6" s="134"/>
      <c r="AZ6" s="132"/>
      <c r="BA6" s="132"/>
      <c r="BB6" s="132"/>
      <c r="BC6" s="132"/>
      <c r="BD6" s="134"/>
      <c r="BE6" s="132"/>
      <c r="BF6" s="132"/>
      <c r="BG6" s="132"/>
      <c r="BH6" s="132"/>
      <c r="BI6" s="132"/>
      <c r="BJ6" s="132"/>
      <c r="BK6" s="135"/>
      <c r="BM6" s="191"/>
    </row>
    <row r="7" spans="1:65" ht="24" x14ac:dyDescent="0.2">
      <c r="A7" s="594"/>
      <c r="B7" s="597">
        <v>1</v>
      </c>
      <c r="C7" s="90" t="s">
        <v>366</v>
      </c>
      <c r="D7" s="91" t="s">
        <v>367</v>
      </c>
      <c r="E7" s="93" t="s">
        <v>88</v>
      </c>
      <c r="F7" s="327" t="s">
        <v>154</v>
      </c>
      <c r="G7" s="93" t="s">
        <v>88</v>
      </c>
      <c r="H7" s="327" t="s">
        <v>154</v>
      </c>
      <c r="I7" s="93" t="s">
        <v>88</v>
      </c>
      <c r="J7" s="328" t="s">
        <v>115</v>
      </c>
      <c r="K7" s="111" t="s">
        <v>76</v>
      </c>
      <c r="L7" s="333" t="s">
        <v>1022</v>
      </c>
      <c r="M7" s="97" t="e">
        <f>#REF!</f>
        <v>#REF!</v>
      </c>
      <c r="N7" s="97" t="e">
        <f>IF(M7="II/a","PENGATUR MUDA",IF(M7="II/b","PENGATUR MUDA TKT.I",IF(M7="II/c","PENGATUR",IF(M7="II/d","PENGATUR TKT.I",IF(M7="III/a","PENATA MUDA",IF(M7="III/b","PENATA MUDA TKT.I",IF(M7="III/c","PENATA",IF(M7="III/d","PENATA TKT.I",IF(M7="IV/a","PEMBINA",IF(M7="IV/b","PEMBINA TKT.I",IF(M7="IV/c","PEMBINA UTAMA MUDA")))))))))))</f>
        <v>#REF!</v>
      </c>
      <c r="O7" s="97" t="s">
        <v>65</v>
      </c>
      <c r="P7" s="93" t="s">
        <v>55</v>
      </c>
      <c r="Q7" s="93" t="str">
        <f>IF(P7="l","Saudara","Saudari")</f>
        <v>Saudari</v>
      </c>
      <c r="R7" s="93" t="s">
        <v>62</v>
      </c>
      <c r="S7" s="98" t="s">
        <v>63</v>
      </c>
      <c r="T7" s="119" t="s">
        <v>205</v>
      </c>
      <c r="U7" s="100"/>
      <c r="V7" s="93"/>
      <c r="W7" s="93"/>
      <c r="X7" s="93" t="s">
        <v>78</v>
      </c>
      <c r="Y7" s="102" t="s">
        <v>79</v>
      </c>
      <c r="Z7" s="93">
        <v>2006</v>
      </c>
      <c r="AA7" s="93" t="s">
        <v>64</v>
      </c>
      <c r="AB7" s="346" t="s">
        <v>918</v>
      </c>
      <c r="AC7" s="103"/>
      <c r="AD7" s="131"/>
      <c r="AE7" s="132"/>
      <c r="AF7" s="132"/>
      <c r="AG7" s="132"/>
      <c r="AH7" s="132"/>
      <c r="AI7" s="133"/>
      <c r="AJ7" s="132"/>
      <c r="AK7" s="132"/>
      <c r="AL7" s="134"/>
      <c r="AM7" s="132"/>
      <c r="AN7" s="132"/>
      <c r="AO7" s="134"/>
      <c r="AP7" s="132"/>
      <c r="AQ7" s="132"/>
      <c r="AR7" s="132"/>
      <c r="AS7" s="132"/>
      <c r="AT7" s="134"/>
      <c r="AU7" s="132"/>
      <c r="AV7" s="132"/>
      <c r="AW7" s="132"/>
      <c r="AX7" s="132"/>
      <c r="AY7" s="134"/>
      <c r="AZ7" s="132"/>
      <c r="BA7" s="132"/>
      <c r="BB7" s="132"/>
      <c r="BC7" s="132"/>
      <c r="BD7" s="134"/>
      <c r="BE7" s="132"/>
      <c r="BF7" s="132"/>
      <c r="BG7" s="132"/>
      <c r="BH7" s="132"/>
      <c r="BI7" s="132"/>
      <c r="BJ7" s="132"/>
      <c r="BK7" s="135"/>
      <c r="BM7" s="191"/>
    </row>
    <row r="8" spans="1:65" ht="33.75" customHeight="1" x14ac:dyDescent="0.2">
      <c r="A8" s="439"/>
      <c r="B8" s="626">
        <v>2</v>
      </c>
      <c r="C8" s="117" t="s">
        <v>1326</v>
      </c>
      <c r="D8" s="91"/>
      <c r="E8" s="91"/>
      <c r="F8" s="92"/>
      <c r="G8" s="93"/>
      <c r="H8" s="110"/>
      <c r="I8" s="93"/>
      <c r="J8" s="110"/>
      <c r="K8" s="111" t="s">
        <v>68</v>
      </c>
      <c r="L8" s="96" t="s">
        <v>924</v>
      </c>
      <c r="M8" s="193"/>
      <c r="N8" s="194"/>
      <c r="O8" s="93" t="s">
        <v>65</v>
      </c>
      <c r="P8" s="93" t="s">
        <v>55</v>
      </c>
      <c r="Q8" s="98" t="s">
        <v>63</v>
      </c>
      <c r="R8" s="119" t="s">
        <v>62</v>
      </c>
      <c r="S8" s="119" t="s">
        <v>63</v>
      </c>
      <c r="T8" s="440" t="s">
        <v>712</v>
      </c>
      <c r="U8" s="194"/>
      <c r="V8" s="194"/>
      <c r="W8" s="441"/>
      <c r="X8" s="554" t="s">
        <v>78</v>
      </c>
      <c r="Y8" s="421" t="s">
        <v>1055</v>
      </c>
      <c r="Z8" s="93"/>
      <c r="AA8" s="93"/>
      <c r="AB8" s="101"/>
      <c r="AC8" s="103"/>
      <c r="AD8" s="131"/>
      <c r="AE8" s="132"/>
      <c r="AF8" s="132"/>
      <c r="AG8" s="132"/>
      <c r="AH8" s="132"/>
      <c r="AI8" s="133"/>
      <c r="AJ8" s="132"/>
      <c r="AK8" s="132"/>
      <c r="AL8" s="134"/>
      <c r="AM8" s="132"/>
      <c r="AN8" s="132"/>
      <c r="AO8" s="134"/>
      <c r="AP8" s="132"/>
      <c r="AQ8" s="132"/>
      <c r="AR8" s="132"/>
      <c r="AS8" s="132"/>
      <c r="AT8" s="134"/>
      <c r="AU8" s="132"/>
      <c r="AV8" s="132"/>
      <c r="AW8" s="132"/>
      <c r="AX8" s="132"/>
      <c r="AY8" s="134"/>
      <c r="AZ8" s="132"/>
      <c r="BA8" s="132"/>
      <c r="BB8" s="132"/>
      <c r="BC8" s="132"/>
      <c r="BD8" s="134"/>
      <c r="BE8" s="132"/>
      <c r="BF8" s="132"/>
      <c r="BG8" s="132"/>
      <c r="BH8" s="132"/>
      <c r="BI8" s="132"/>
      <c r="BJ8" s="132"/>
      <c r="BK8" s="135"/>
      <c r="BM8" s="191"/>
    </row>
    <row r="9" spans="1:65" ht="28.5" customHeight="1" x14ac:dyDescent="0.2">
      <c r="A9" s="70"/>
      <c r="B9" s="322">
        <v>3</v>
      </c>
      <c r="C9" s="204" t="s">
        <v>2120</v>
      </c>
      <c r="D9" s="102" t="s">
        <v>730</v>
      </c>
      <c r="E9" s="102" t="s">
        <v>70</v>
      </c>
      <c r="F9" s="128">
        <v>40575</v>
      </c>
      <c r="G9" s="129" t="s">
        <v>70</v>
      </c>
      <c r="H9" s="115" t="s">
        <v>174</v>
      </c>
      <c r="I9" s="129" t="s">
        <v>70</v>
      </c>
      <c r="J9" s="110" t="s">
        <v>131</v>
      </c>
      <c r="K9" s="111" t="s">
        <v>68</v>
      </c>
      <c r="L9" s="110" t="s">
        <v>928</v>
      </c>
      <c r="M9" s="97" t="e">
        <f>#REF!</f>
        <v>#REF!</v>
      </c>
      <c r="N9" s="97" t="e">
        <f>IF(M9="II/a","PENGATUR MUDA",IF(M9="II/b","PENGATUR MUDA TKT.I",IF(M9="II/c","PENGATUR",IF(M9="II/d","PENGATUR TKT.I",IF(M9="III/a","PENATA MUDA",IF(M9="III/b","PENATA MUDA TKT.I",IF(M9="III/c","PENATA",IF(M9="III/d","PENATA TKT.I",IF(M9="IV/a","PEMBINA",IF(M9="IV/b","PEMBINA TKT.I",IF(M9="IV/c","PEMBINA UTAMA MUDA")))))))))))</f>
        <v>#REF!</v>
      </c>
      <c r="O9" s="97" t="s">
        <v>65</v>
      </c>
      <c r="P9" s="93" t="s">
        <v>49</v>
      </c>
      <c r="Q9" s="93" t="str">
        <f>IF(P9="l","Saudara","Saudari")</f>
        <v>Saudara</v>
      </c>
      <c r="R9" s="93" t="s">
        <v>50</v>
      </c>
      <c r="S9" s="98" t="s">
        <v>63</v>
      </c>
      <c r="T9" s="93"/>
      <c r="U9" s="93"/>
      <c r="V9" s="93" t="s">
        <v>276</v>
      </c>
      <c r="W9" s="93"/>
      <c r="X9" s="554" t="s">
        <v>78</v>
      </c>
      <c r="Y9" s="421" t="s">
        <v>207</v>
      </c>
      <c r="Z9" s="93">
        <v>2010</v>
      </c>
      <c r="AA9" s="93"/>
      <c r="AB9" s="101" t="s">
        <v>1010</v>
      </c>
      <c r="AC9" s="446"/>
      <c r="AD9" s="131"/>
      <c r="AE9" s="132"/>
      <c r="AF9" s="132"/>
      <c r="AG9" s="132"/>
      <c r="AH9" s="132"/>
      <c r="AI9" s="133"/>
      <c r="AJ9" s="132"/>
      <c r="AK9" s="132"/>
      <c r="AL9" s="134"/>
      <c r="AM9" s="132"/>
      <c r="AN9" s="132"/>
      <c r="AO9" s="134"/>
      <c r="AP9" s="132"/>
      <c r="AQ9" s="132"/>
      <c r="AR9" s="132"/>
      <c r="AS9" s="132"/>
      <c r="AT9" s="134"/>
      <c r="AU9" s="132"/>
      <c r="AV9" s="132"/>
      <c r="AW9" s="132"/>
      <c r="AX9" s="132"/>
      <c r="AY9" s="134"/>
      <c r="AZ9" s="132"/>
      <c r="BA9" s="132"/>
      <c r="BB9" s="132"/>
      <c r="BC9" s="132"/>
      <c r="BD9" s="134"/>
      <c r="BE9" s="132"/>
      <c r="BF9" s="132"/>
      <c r="BG9" s="132"/>
      <c r="BH9" s="132"/>
      <c r="BI9" s="132"/>
      <c r="BJ9" s="132"/>
      <c r="BK9" s="135"/>
      <c r="BM9" s="191"/>
    </row>
    <row r="10" spans="1:65" ht="31.5" customHeight="1" x14ac:dyDescent="0.2">
      <c r="A10" s="70"/>
      <c r="B10" s="626">
        <v>4</v>
      </c>
      <c r="C10" s="205" t="s">
        <v>1045</v>
      </c>
      <c r="D10" s="206" t="s">
        <v>211</v>
      </c>
      <c r="E10" s="206" t="s">
        <v>58</v>
      </c>
      <c r="F10" s="207">
        <v>32174</v>
      </c>
      <c r="G10" s="194" t="s">
        <v>58</v>
      </c>
      <c r="H10" s="208" t="s">
        <v>212</v>
      </c>
      <c r="I10" s="194" t="s">
        <v>58</v>
      </c>
      <c r="J10" s="209" t="s">
        <v>213</v>
      </c>
      <c r="K10" s="210" t="s">
        <v>76</v>
      </c>
      <c r="L10" s="211" t="s">
        <v>214</v>
      </c>
      <c r="M10" s="193" t="e">
        <f>#REF!</f>
        <v>#REF!</v>
      </c>
      <c r="N10" s="193" t="e">
        <f>IF(M10="II/a","PENGATUR MUDA",IF(M10="II/b","PENGATUR MUDA TKT.I",IF(M10="II/c","PENGATUR",IF(M10="II/d","PENGATUR TKT.I",IF(M10="III/a","PENATA MUDA",IF(M10="III/b","PENATA MUDA TKT.I",IF(M10="III/c","PENATA",IF(M10="III/d","PENATA TKT.I",IF(M10="IV/a","PEMBINA",IF(M10="IV/b","PEMBINA TKT.I",IF(M10="IV/c","PEMBINA UTAMA MUDA")))))))))))</f>
        <v>#REF!</v>
      </c>
      <c r="O10" s="193" t="s">
        <v>65</v>
      </c>
      <c r="P10" s="194" t="s">
        <v>55</v>
      </c>
      <c r="Q10" s="194" t="str">
        <f>IF(P10="l","Saudara","Saudari")</f>
        <v>Saudari</v>
      </c>
      <c r="R10" s="194" t="s">
        <v>170</v>
      </c>
      <c r="S10" s="195" t="s">
        <v>63</v>
      </c>
      <c r="T10" s="212" t="s">
        <v>64</v>
      </c>
      <c r="U10" s="212"/>
      <c r="V10" s="194" t="s">
        <v>215</v>
      </c>
      <c r="W10" s="194"/>
      <c r="X10" s="555" t="s">
        <v>99</v>
      </c>
      <c r="Y10" s="422" t="s">
        <v>176</v>
      </c>
      <c r="Z10" s="194">
        <v>2019</v>
      </c>
      <c r="AA10" s="194" t="s">
        <v>64</v>
      </c>
      <c r="AB10" s="214" t="s">
        <v>1010</v>
      </c>
      <c r="AC10" s="215"/>
      <c r="AD10" s="131"/>
      <c r="AE10" s="132"/>
      <c r="AF10" s="132"/>
      <c r="AG10" s="132"/>
      <c r="AH10" s="132"/>
      <c r="AI10" s="133"/>
      <c r="AJ10" s="132"/>
      <c r="AK10" s="132"/>
      <c r="AL10" s="134"/>
      <c r="AM10" s="132"/>
      <c r="AN10" s="132"/>
      <c r="AO10" s="134"/>
      <c r="AP10" s="132"/>
      <c r="AQ10" s="132"/>
      <c r="AR10" s="132"/>
      <c r="AS10" s="132"/>
      <c r="AT10" s="134"/>
      <c r="AU10" s="132"/>
      <c r="AV10" s="132"/>
      <c r="AW10" s="132"/>
      <c r="AX10" s="132"/>
      <c r="AY10" s="134"/>
      <c r="AZ10" s="132"/>
      <c r="BA10" s="132"/>
      <c r="BB10" s="132"/>
      <c r="BC10" s="132"/>
      <c r="BD10" s="134"/>
      <c r="BE10" s="132"/>
      <c r="BF10" s="132"/>
      <c r="BG10" s="132"/>
      <c r="BH10" s="132"/>
      <c r="BI10" s="132"/>
      <c r="BJ10" s="132"/>
      <c r="BK10" s="135"/>
      <c r="BM10" s="191"/>
    </row>
    <row r="11" spans="1:65" ht="31.5" customHeight="1" x14ac:dyDescent="0.2">
      <c r="A11" s="70"/>
      <c r="B11" s="322">
        <v>5</v>
      </c>
      <c r="C11" s="90" t="s">
        <v>220</v>
      </c>
      <c r="D11" s="91" t="s">
        <v>221</v>
      </c>
      <c r="E11" s="91" t="s">
        <v>52</v>
      </c>
      <c r="F11" s="92">
        <v>36220</v>
      </c>
      <c r="G11" s="129" t="s">
        <v>74</v>
      </c>
      <c r="H11" s="94" t="s">
        <v>73</v>
      </c>
      <c r="I11" s="129" t="s">
        <v>74</v>
      </c>
      <c r="J11" s="110" t="s">
        <v>125</v>
      </c>
      <c r="K11" s="111" t="s">
        <v>76</v>
      </c>
      <c r="L11" s="96" t="s">
        <v>98</v>
      </c>
      <c r="M11" s="97" t="e">
        <f>#REF!</f>
        <v>#REF!</v>
      </c>
      <c r="N11" s="97" t="e">
        <f>IF(M11="II/a","PENGATUR MUDA",IF(M11="II/b","PENGATUR MUDA TKT.I",IF(M11="II/c","PENGATUR",IF(M11="II/d","PENGATUR TKT.I",IF(M11="III/a","PENATA MUDA",IF(M11="III/b","PENATA MUDA TKT.I",IF(M11="III/c","PENATA",IF(M11="III/d","PENATA TKT.I",IF(M11="IV/a","PEMBINA",IF(M11="IV/b","PEMBINA TKT.I",IF(M11="IV/c","PEMBINA UTAMA MUDA")))))))))))</f>
        <v>#REF!</v>
      </c>
      <c r="O11" s="97" t="s">
        <v>65</v>
      </c>
      <c r="P11" s="93" t="s">
        <v>55</v>
      </c>
      <c r="Q11" s="93" t="str">
        <f>IF(P11="l","Saudara","Saudari")</f>
        <v>Saudari</v>
      </c>
      <c r="R11" s="93" t="s">
        <v>62</v>
      </c>
      <c r="S11" s="98" t="s">
        <v>63</v>
      </c>
      <c r="T11" s="119" t="s">
        <v>64</v>
      </c>
      <c r="U11" s="119"/>
      <c r="V11" s="93" t="s">
        <v>127</v>
      </c>
      <c r="W11" s="93"/>
      <c r="X11" s="554" t="s">
        <v>99</v>
      </c>
      <c r="Y11" s="421" t="s">
        <v>128</v>
      </c>
      <c r="Z11" s="93">
        <v>1997</v>
      </c>
      <c r="AA11" s="93" t="s">
        <v>64</v>
      </c>
      <c r="AB11" s="101" t="s">
        <v>917</v>
      </c>
      <c r="AC11" s="103"/>
      <c r="AD11" s="131"/>
      <c r="AE11" s="132"/>
      <c r="AF11" s="132"/>
      <c r="AG11" s="132"/>
      <c r="AH11" s="132"/>
      <c r="AI11" s="133"/>
      <c r="AJ11" s="132"/>
      <c r="AK11" s="132"/>
      <c r="AL11" s="134"/>
      <c r="AM11" s="132"/>
      <c r="AN11" s="132"/>
      <c r="AO11" s="134"/>
      <c r="AP11" s="132"/>
      <c r="AQ11" s="132"/>
      <c r="AR11" s="132"/>
      <c r="AS11" s="132"/>
      <c r="AT11" s="134"/>
      <c r="AU11" s="132"/>
      <c r="AV11" s="132"/>
      <c r="AW11" s="132"/>
      <c r="AX11" s="132"/>
      <c r="AY11" s="134"/>
      <c r="AZ11" s="132"/>
      <c r="BA11" s="132"/>
      <c r="BB11" s="132"/>
      <c r="BC11" s="132"/>
      <c r="BD11" s="134"/>
      <c r="BE11" s="132"/>
      <c r="BF11" s="132"/>
      <c r="BG11" s="132"/>
      <c r="BH11" s="132"/>
      <c r="BI11" s="132"/>
      <c r="BJ11" s="132"/>
      <c r="BK11" s="135"/>
      <c r="BM11" s="191"/>
    </row>
    <row r="12" spans="1:65" ht="30" customHeight="1" x14ac:dyDescent="0.2">
      <c r="A12" s="70"/>
      <c r="B12" s="626">
        <v>6</v>
      </c>
      <c r="C12" s="90" t="s">
        <v>1044</v>
      </c>
      <c r="D12" s="216" t="s">
        <v>888</v>
      </c>
      <c r="E12" s="138"/>
      <c r="F12" s="92"/>
      <c r="G12" s="93" t="s">
        <v>162</v>
      </c>
      <c r="H12" s="110" t="s">
        <v>117</v>
      </c>
      <c r="I12" s="93" t="s">
        <v>162</v>
      </c>
      <c r="J12" s="110" t="s">
        <v>890</v>
      </c>
      <c r="K12" s="111" t="s">
        <v>76</v>
      </c>
      <c r="L12" s="96" t="s">
        <v>852</v>
      </c>
      <c r="M12" s="97" t="e">
        <f>#REF!</f>
        <v>#REF!</v>
      </c>
      <c r="N12" s="97" t="e">
        <f>IF(M12="II/a","PENGATUR MUDA",IF(M12="II/b","PENGATUR MUDA TKT.I",IF(M12="II/c","PENGATUR",IF(M12="II/d","PENGATUR TKT.I",IF(M12="III/a","PENATA MUDA",IF(M12="III/b","PENATA MUDA TKT.I",IF(M12="III/c","PENATA",IF(M12="III/d","PENATA TKT.I",IF(M12="IV/a","PEMBINA",IF(M12="IV/b","PEMBINA TKT.I",IF(M12="IV/c","PEMBINA UTAMA MUDA")))))))))))</f>
        <v>#REF!</v>
      </c>
      <c r="O12" s="97" t="s">
        <v>65</v>
      </c>
      <c r="P12" s="93" t="s">
        <v>55</v>
      </c>
      <c r="Q12" s="93" t="str">
        <f>IF(P12="l","Saudara","Saudari")</f>
        <v>Saudari</v>
      </c>
      <c r="R12" s="93" t="s">
        <v>62</v>
      </c>
      <c r="S12" s="98" t="s">
        <v>63</v>
      </c>
      <c r="T12" s="93" t="s">
        <v>64</v>
      </c>
      <c r="U12" s="119"/>
      <c r="V12" s="93" t="s">
        <v>490</v>
      </c>
      <c r="W12" s="93"/>
      <c r="X12" s="554" t="s">
        <v>688</v>
      </c>
      <c r="Y12" s="421" t="s">
        <v>701</v>
      </c>
      <c r="Z12" s="93"/>
      <c r="AA12" s="93"/>
      <c r="AB12" s="101"/>
      <c r="AC12" s="103"/>
      <c r="AD12" s="131"/>
      <c r="AE12" s="132"/>
      <c r="AF12" s="132"/>
      <c r="AG12" s="132"/>
      <c r="AH12" s="132"/>
      <c r="AI12" s="133"/>
      <c r="AJ12" s="132"/>
      <c r="AK12" s="132"/>
      <c r="AL12" s="134"/>
      <c r="AM12" s="132"/>
      <c r="AN12" s="132"/>
      <c r="AO12" s="134"/>
      <c r="AP12" s="132"/>
      <c r="AQ12" s="132"/>
      <c r="AR12" s="132"/>
      <c r="AS12" s="132"/>
      <c r="AT12" s="134"/>
      <c r="AU12" s="132"/>
      <c r="AV12" s="132"/>
      <c r="AW12" s="132"/>
      <c r="AX12" s="132"/>
      <c r="AY12" s="134"/>
      <c r="AZ12" s="132"/>
      <c r="BA12" s="132"/>
      <c r="BB12" s="132"/>
      <c r="BC12" s="132"/>
      <c r="BD12" s="134"/>
      <c r="BE12" s="132"/>
      <c r="BF12" s="132"/>
      <c r="BG12" s="132"/>
      <c r="BH12" s="132"/>
      <c r="BI12" s="132"/>
      <c r="BJ12" s="132"/>
      <c r="BK12" s="135"/>
      <c r="BM12" s="191"/>
    </row>
    <row r="13" spans="1:65" ht="33.75" customHeight="1" x14ac:dyDescent="0.2">
      <c r="A13" s="70"/>
      <c r="B13" s="322">
        <v>7</v>
      </c>
      <c r="C13" s="90" t="s">
        <v>222</v>
      </c>
      <c r="D13" s="91" t="s">
        <v>223</v>
      </c>
      <c r="E13" s="91" t="s">
        <v>162</v>
      </c>
      <c r="F13" s="92">
        <v>38808</v>
      </c>
      <c r="G13" s="93" t="s">
        <v>187</v>
      </c>
      <c r="H13" s="94" t="s">
        <v>81</v>
      </c>
      <c r="I13" s="93" t="s">
        <v>187</v>
      </c>
      <c r="J13" s="110" t="s">
        <v>154</v>
      </c>
      <c r="K13" s="111" t="s">
        <v>76</v>
      </c>
      <c r="L13" s="96" t="s">
        <v>912</v>
      </c>
      <c r="M13" s="97" t="e">
        <f>#REF!</f>
        <v>#REF!</v>
      </c>
      <c r="N13" s="97" t="e">
        <f>IF(M13="II/a","PENGATUR MUDA",IF(M13="II/b","PENGATUR MUDA TKT.I",IF(M13="II/c","PENGATUR",IF(M13="II/d","PENGATUR TKT.I",IF(M13="III/a","PENATA MUDA",IF(M13="III/b","PENATA MUDA TKT.I",IF(M13="III/c","PENATA",IF(M13="III/d","PENATA TKT.I",IF(M13="IV/a","PEMBINA",IF(M13="IV/b","PEMBINA TKT.I",IF(M13="IV/c","PEMBINA UTAMA MUDA")))))))))))</f>
        <v>#REF!</v>
      </c>
      <c r="O13" s="97" t="s">
        <v>65</v>
      </c>
      <c r="P13" s="93" t="s">
        <v>55</v>
      </c>
      <c r="Q13" s="93" t="str">
        <f>IF(P13="l","Saudara","Saudari")</f>
        <v>Saudari</v>
      </c>
      <c r="R13" s="93" t="s">
        <v>62</v>
      </c>
      <c r="S13" s="98" t="s">
        <v>63</v>
      </c>
      <c r="T13" s="93" t="s">
        <v>64</v>
      </c>
      <c r="U13" s="119"/>
      <c r="V13" s="93" t="s">
        <v>431</v>
      </c>
      <c r="W13" s="93"/>
      <c r="X13" s="554" t="s">
        <v>99</v>
      </c>
      <c r="Y13" s="421" t="s">
        <v>100</v>
      </c>
      <c r="Z13" s="93">
        <v>1997</v>
      </c>
      <c r="AA13" s="93" t="s">
        <v>64</v>
      </c>
      <c r="AB13" s="101" t="s">
        <v>857</v>
      </c>
      <c r="AC13" s="103"/>
      <c r="AD13" s="131"/>
      <c r="AE13" s="132"/>
      <c r="AF13" s="132"/>
      <c r="AG13" s="132"/>
      <c r="AH13" s="132"/>
      <c r="AI13" s="133"/>
      <c r="AJ13" s="132"/>
      <c r="AK13" s="132"/>
      <c r="AL13" s="134"/>
      <c r="AM13" s="132"/>
      <c r="AN13" s="132"/>
      <c r="AO13" s="134"/>
      <c r="AP13" s="132"/>
      <c r="AQ13" s="132"/>
      <c r="AR13" s="132"/>
      <c r="AS13" s="132"/>
      <c r="AT13" s="134"/>
      <c r="AU13" s="132"/>
      <c r="AV13" s="132"/>
      <c r="AW13" s="132"/>
      <c r="AX13" s="132"/>
      <c r="AY13" s="134"/>
      <c r="AZ13" s="132"/>
      <c r="BA13" s="132"/>
      <c r="BB13" s="132"/>
      <c r="BC13" s="132"/>
      <c r="BD13" s="134"/>
      <c r="BE13" s="132"/>
      <c r="BF13" s="132"/>
      <c r="BG13" s="132"/>
      <c r="BH13" s="132"/>
      <c r="BI13" s="132"/>
      <c r="BJ13" s="132"/>
      <c r="BK13" s="135"/>
      <c r="BM13" s="191"/>
    </row>
    <row r="14" spans="1:65" ht="33.75" customHeight="1" x14ac:dyDescent="0.2">
      <c r="A14" s="70"/>
      <c r="B14" s="626">
        <v>8</v>
      </c>
      <c r="C14" s="117" t="s">
        <v>254</v>
      </c>
      <c r="D14" s="138" t="s">
        <v>255</v>
      </c>
      <c r="E14" s="138"/>
      <c r="F14" s="92"/>
      <c r="G14" s="93" t="s">
        <v>162</v>
      </c>
      <c r="H14" s="94" t="s">
        <v>115</v>
      </c>
      <c r="I14" s="93" t="s">
        <v>187</v>
      </c>
      <c r="J14" s="110" t="s">
        <v>165</v>
      </c>
      <c r="K14" s="219" t="s">
        <v>76</v>
      </c>
      <c r="L14" s="96" t="s">
        <v>1022</v>
      </c>
      <c r="M14" s="97"/>
      <c r="N14" s="97"/>
      <c r="O14" s="97" t="s">
        <v>65</v>
      </c>
      <c r="P14" s="93" t="s">
        <v>55</v>
      </c>
      <c r="Q14" s="93"/>
      <c r="R14" s="93" t="s">
        <v>62</v>
      </c>
      <c r="S14" s="98" t="s">
        <v>63</v>
      </c>
      <c r="T14" s="93" t="s">
        <v>64</v>
      </c>
      <c r="U14" s="119"/>
      <c r="V14" s="93" t="s">
        <v>284</v>
      </c>
      <c r="W14" s="93"/>
      <c r="X14" s="554" t="s">
        <v>99</v>
      </c>
      <c r="Y14" s="421" t="s">
        <v>105</v>
      </c>
      <c r="Z14" s="93">
        <v>2005</v>
      </c>
      <c r="AA14" s="93" t="s">
        <v>64</v>
      </c>
      <c r="AB14" s="101" t="s">
        <v>873</v>
      </c>
      <c r="AC14" s="103"/>
      <c r="AD14" s="131"/>
      <c r="AE14" s="132"/>
      <c r="AF14" s="132"/>
      <c r="AG14" s="132"/>
      <c r="AH14" s="132"/>
      <c r="AI14" s="133"/>
      <c r="AJ14" s="132"/>
      <c r="AK14" s="220"/>
      <c r="AL14" s="134"/>
      <c r="AM14" s="132"/>
      <c r="AN14" s="132"/>
      <c r="AO14" s="134"/>
      <c r="AP14" s="132"/>
      <c r="AQ14" s="132"/>
      <c r="AR14" s="132"/>
      <c r="AS14" s="132"/>
      <c r="AT14" s="134"/>
      <c r="AU14" s="132"/>
      <c r="AV14" s="132"/>
      <c r="AW14" s="132"/>
      <c r="AX14" s="132"/>
      <c r="AY14" s="134"/>
      <c r="AZ14" s="132"/>
      <c r="BA14" s="132"/>
      <c r="BB14" s="132"/>
      <c r="BC14" s="132"/>
      <c r="BD14" s="134"/>
      <c r="BE14" s="132"/>
      <c r="BF14" s="132"/>
      <c r="BG14" s="132"/>
      <c r="BH14" s="132"/>
      <c r="BI14" s="132"/>
      <c r="BJ14" s="132"/>
      <c r="BK14" s="135"/>
      <c r="BM14" s="191"/>
    </row>
    <row r="15" spans="1:65" ht="33.75" customHeight="1" x14ac:dyDescent="0.2">
      <c r="A15" s="70"/>
      <c r="B15" s="322">
        <v>9</v>
      </c>
      <c r="C15" s="90" t="s">
        <v>769</v>
      </c>
      <c r="D15" s="91" t="s">
        <v>229</v>
      </c>
      <c r="E15" s="91"/>
      <c r="F15" s="92"/>
      <c r="G15" s="93" t="s">
        <v>187</v>
      </c>
      <c r="H15" s="94" t="s">
        <v>115</v>
      </c>
      <c r="I15" s="93" t="s">
        <v>187</v>
      </c>
      <c r="J15" s="116" t="s">
        <v>230</v>
      </c>
      <c r="K15" s="95" t="s">
        <v>76</v>
      </c>
      <c r="L15" s="110" t="s">
        <v>1051</v>
      </c>
      <c r="M15" s="97"/>
      <c r="N15" s="97"/>
      <c r="O15" s="97" t="s">
        <v>65</v>
      </c>
      <c r="P15" s="93" t="s">
        <v>55</v>
      </c>
      <c r="Q15" s="93"/>
      <c r="R15" s="93" t="s">
        <v>62</v>
      </c>
      <c r="S15" s="98" t="s">
        <v>231</v>
      </c>
      <c r="T15" s="119" t="s">
        <v>64</v>
      </c>
      <c r="U15" s="119"/>
      <c r="V15" s="98" t="s">
        <v>855</v>
      </c>
      <c r="W15" s="93"/>
      <c r="X15" s="554" t="s">
        <v>78</v>
      </c>
      <c r="Y15" s="421" t="s">
        <v>148</v>
      </c>
      <c r="Z15" s="93">
        <v>2012</v>
      </c>
      <c r="AA15" s="93" t="s">
        <v>64</v>
      </c>
      <c r="AB15" s="101" t="s">
        <v>873</v>
      </c>
      <c r="AC15" s="103"/>
      <c r="AD15" s="131"/>
      <c r="AE15" s="132"/>
      <c r="AF15" s="132"/>
      <c r="AG15" s="132"/>
      <c r="AH15" s="132"/>
      <c r="AI15" s="133"/>
      <c r="AJ15" s="132"/>
      <c r="AK15" s="220"/>
      <c r="AL15" s="134"/>
      <c r="AM15" s="132"/>
      <c r="AN15" s="132"/>
      <c r="AO15" s="134"/>
      <c r="AP15" s="132"/>
      <c r="AQ15" s="132"/>
      <c r="AR15" s="132"/>
      <c r="AS15" s="132"/>
      <c r="AT15" s="134"/>
      <c r="AU15" s="132"/>
      <c r="AV15" s="132"/>
      <c r="AW15" s="132"/>
      <c r="AX15" s="132"/>
      <c r="AY15" s="134"/>
      <c r="AZ15" s="132"/>
      <c r="BA15" s="132"/>
      <c r="BB15" s="132"/>
      <c r="BC15" s="132"/>
      <c r="BD15" s="134"/>
      <c r="BE15" s="132"/>
      <c r="BF15" s="132"/>
      <c r="BG15" s="132"/>
      <c r="BH15" s="132"/>
      <c r="BI15" s="132"/>
      <c r="BJ15" s="132"/>
      <c r="BK15" s="135"/>
      <c r="BM15" s="191"/>
    </row>
    <row r="16" spans="1:65" ht="33.75" customHeight="1" x14ac:dyDescent="0.2">
      <c r="A16" s="70"/>
      <c r="B16" s="626">
        <v>10</v>
      </c>
      <c r="C16" s="90" t="s">
        <v>235</v>
      </c>
      <c r="D16" s="138" t="s">
        <v>236</v>
      </c>
      <c r="E16" s="138"/>
      <c r="F16" s="92"/>
      <c r="G16" s="93" t="s">
        <v>162</v>
      </c>
      <c r="H16" s="94" t="s">
        <v>115</v>
      </c>
      <c r="I16" s="93" t="s">
        <v>162</v>
      </c>
      <c r="J16" s="110" t="s">
        <v>165</v>
      </c>
      <c r="K16" s="217" t="s">
        <v>76</v>
      </c>
      <c r="L16" s="96" t="s">
        <v>1051</v>
      </c>
      <c r="M16" s="97" t="e">
        <f>#REF!</f>
        <v>#REF!</v>
      </c>
      <c r="N16" s="97" t="e">
        <f>IF(M16="II/a","PENGATUR MUDA",IF(M16="II/b","PENGATUR MUDA TKT.I",IF(M16="II/c","PENGATUR",IF(M16="II/d","PENGATUR TKT.I",IF(M16="III/a","PENATA MUDA",IF(M16="III/b","PENATA MUDA TKT.I",IF(M16="III/c","PENATA",IF(M16="III/d","PENATA TKT.I",IF(M16="IV/a","PEMBINA",IF(M16="IV/b","PEMBINA TKT.I",IF(M16="IV/c","PEMBINA UTAMA MUDA")))))))))))</f>
        <v>#REF!</v>
      </c>
      <c r="O16" s="97" t="s">
        <v>65</v>
      </c>
      <c r="P16" s="93" t="s">
        <v>55</v>
      </c>
      <c r="Q16" s="93" t="str">
        <f>IF(P16="l","Saudara","Saudari")</f>
        <v>Saudari</v>
      </c>
      <c r="R16" s="93" t="s">
        <v>170</v>
      </c>
      <c r="S16" s="98" t="s">
        <v>63</v>
      </c>
      <c r="T16" s="119" t="s">
        <v>64</v>
      </c>
      <c r="U16" s="119"/>
      <c r="V16" s="93" t="s">
        <v>284</v>
      </c>
      <c r="W16" s="93"/>
      <c r="X16" s="554" t="s">
        <v>99</v>
      </c>
      <c r="Y16" s="421" t="s">
        <v>105</v>
      </c>
      <c r="Z16" s="93">
        <v>2006</v>
      </c>
      <c r="AA16" s="93" t="s">
        <v>64</v>
      </c>
      <c r="AB16" s="101" t="s">
        <v>873</v>
      </c>
      <c r="AC16" s="218" t="s">
        <v>237</v>
      </c>
      <c r="AD16" s="131"/>
      <c r="AE16" s="132"/>
      <c r="AF16" s="132"/>
      <c r="AG16" s="132"/>
      <c r="AH16" s="132"/>
      <c r="AI16" s="133"/>
      <c r="AJ16" s="132"/>
      <c r="AK16" s="220"/>
      <c r="AL16" s="134"/>
      <c r="AM16" s="132"/>
      <c r="AN16" s="132"/>
      <c r="AO16" s="134"/>
      <c r="AP16" s="132"/>
      <c r="AQ16" s="132"/>
      <c r="AR16" s="132"/>
      <c r="AS16" s="132"/>
      <c r="AT16" s="134"/>
      <c r="AU16" s="132"/>
      <c r="AV16" s="132"/>
      <c r="AW16" s="132"/>
      <c r="AX16" s="132"/>
      <c r="AY16" s="134"/>
      <c r="AZ16" s="132"/>
      <c r="BA16" s="132"/>
      <c r="BB16" s="132"/>
      <c r="BC16" s="132"/>
      <c r="BD16" s="134"/>
      <c r="BE16" s="132"/>
      <c r="BF16" s="132"/>
      <c r="BG16" s="132"/>
      <c r="BH16" s="132"/>
      <c r="BI16" s="132"/>
      <c r="BJ16" s="132"/>
      <c r="BK16" s="135"/>
      <c r="BM16" s="191"/>
    </row>
    <row r="17" spans="1:65" ht="33.75" customHeight="1" x14ac:dyDescent="0.2">
      <c r="A17" s="70"/>
      <c r="B17" s="322">
        <v>11</v>
      </c>
      <c r="C17" s="90" t="s">
        <v>238</v>
      </c>
      <c r="D17" s="138" t="s">
        <v>239</v>
      </c>
      <c r="E17" s="138" t="s">
        <v>162</v>
      </c>
      <c r="F17" s="92">
        <v>39845</v>
      </c>
      <c r="G17" s="93" t="s">
        <v>162</v>
      </c>
      <c r="H17" s="94" t="s">
        <v>115</v>
      </c>
      <c r="I17" s="93" t="s">
        <v>162</v>
      </c>
      <c r="J17" s="110" t="s">
        <v>165</v>
      </c>
      <c r="K17" s="217" t="s">
        <v>76</v>
      </c>
      <c r="L17" s="96" t="s">
        <v>1051</v>
      </c>
      <c r="M17" s="97" t="e">
        <f>#REF!</f>
        <v>#REF!</v>
      </c>
      <c r="N17" s="97" t="e">
        <f>IF(M17="II/a","PENGATUR MUDA",IF(M17="II/b","PENGATUR MUDA TKT.I",IF(M17="II/c","PENGATUR",IF(M17="II/d","PENGATUR TKT.I",IF(M17="III/a","PENATA MUDA",IF(M17="III/b","PENATA MUDA TKT.I",IF(M17="III/c","PENATA",IF(M17="III/d","PENATA TKT.I",IF(M17="IV/a","PEMBINA",IF(M17="IV/b","PEMBINA TKT.I",IF(M17="IV/c","PEMBINA UTAMA MUDA")))))))))))</f>
        <v>#REF!</v>
      </c>
      <c r="O17" s="97" t="s">
        <v>65</v>
      </c>
      <c r="P17" s="93" t="s">
        <v>55</v>
      </c>
      <c r="Q17" s="93" t="str">
        <f>IF(P17="l","Saudara","Saudari")</f>
        <v>Saudari</v>
      </c>
      <c r="R17" s="93" t="s">
        <v>62</v>
      </c>
      <c r="S17" s="98" t="s">
        <v>63</v>
      </c>
      <c r="T17" s="93" t="s">
        <v>64</v>
      </c>
      <c r="U17" s="119"/>
      <c r="V17" s="93" t="s">
        <v>284</v>
      </c>
      <c r="W17" s="93"/>
      <c r="X17" s="554" t="s">
        <v>99</v>
      </c>
      <c r="Y17" s="421" t="s">
        <v>105</v>
      </c>
      <c r="Z17" s="93">
        <v>2007</v>
      </c>
      <c r="AA17" s="93" t="s">
        <v>64</v>
      </c>
      <c r="AB17" s="101" t="s">
        <v>873</v>
      </c>
      <c r="AC17" s="221" t="s">
        <v>240</v>
      </c>
      <c r="AD17" s="131"/>
      <c r="AE17" s="132"/>
      <c r="AF17" s="132"/>
      <c r="AG17" s="132"/>
      <c r="AH17" s="132"/>
      <c r="AI17" s="133"/>
      <c r="AJ17" s="132"/>
      <c r="AK17" s="220"/>
      <c r="AL17" s="134"/>
      <c r="AM17" s="132"/>
      <c r="AN17" s="132"/>
      <c r="AO17" s="134"/>
      <c r="AP17" s="132"/>
      <c r="AQ17" s="132"/>
      <c r="AR17" s="132"/>
      <c r="AS17" s="132"/>
      <c r="AT17" s="134"/>
      <c r="AU17" s="132"/>
      <c r="AV17" s="132"/>
      <c r="AW17" s="132"/>
      <c r="AX17" s="132"/>
      <c r="AY17" s="134"/>
      <c r="AZ17" s="132"/>
      <c r="BA17" s="132"/>
      <c r="BB17" s="132"/>
      <c r="BC17" s="132"/>
      <c r="BD17" s="134"/>
      <c r="BE17" s="132"/>
      <c r="BF17" s="132"/>
      <c r="BG17" s="132"/>
      <c r="BH17" s="132"/>
      <c r="BI17" s="132"/>
      <c r="BJ17" s="132"/>
      <c r="BK17" s="135"/>
      <c r="BM17" s="191"/>
    </row>
    <row r="18" spans="1:65" ht="33.75" customHeight="1" x14ac:dyDescent="0.2">
      <c r="A18" s="437"/>
      <c r="B18" s="626">
        <v>12</v>
      </c>
      <c r="C18" s="127" t="s">
        <v>260</v>
      </c>
      <c r="D18" s="102" t="s">
        <v>261</v>
      </c>
      <c r="E18" s="102" t="s">
        <v>162</v>
      </c>
      <c r="F18" s="128">
        <v>40391</v>
      </c>
      <c r="G18" s="93" t="s">
        <v>162</v>
      </c>
      <c r="H18" s="115" t="s">
        <v>158</v>
      </c>
      <c r="I18" s="93" t="s">
        <v>162</v>
      </c>
      <c r="J18" s="110" t="s">
        <v>98</v>
      </c>
      <c r="K18" s="219" t="s">
        <v>76</v>
      </c>
      <c r="L18" s="110" t="s">
        <v>1318</v>
      </c>
      <c r="M18" s="97" t="e">
        <f>#REF!</f>
        <v>#REF!</v>
      </c>
      <c r="N18" s="97" t="e">
        <f>IF(M18="II/a","PENGATUR MUDA",IF(M18="II/b","PENGATUR MUDA TKT.I",IF(M18="II/c","PENGATUR",IF(M18="II/d","PENGATUR TKT.I",IF(M18="III/a","PENATA MUDA",IF(M18="III/b","PENATA MUDA TKT.I",IF(M18="III/c","PENATA",IF(M18="III/d","PENATA TKT.I",IF(M18="IV/a","PEMBINA",IF(M18="IV/b","PEMBINA TKT.I",IF(M18="IV/c","PEMBINA UTAMA MUDA")))))))))))</f>
        <v>#REF!</v>
      </c>
      <c r="O18" s="97" t="s">
        <v>65</v>
      </c>
      <c r="P18" s="93" t="s">
        <v>49</v>
      </c>
      <c r="Q18" s="93" t="str">
        <f>IF(P18="l","Saudara","Saudari")</f>
        <v>Saudara</v>
      </c>
      <c r="R18" s="93" t="s">
        <v>62</v>
      </c>
      <c r="S18" s="98" t="s">
        <v>63</v>
      </c>
      <c r="T18" s="93" t="s">
        <v>64</v>
      </c>
      <c r="U18" s="93"/>
      <c r="V18" s="98" t="s">
        <v>127</v>
      </c>
      <c r="W18" s="93"/>
      <c r="X18" s="554" t="s">
        <v>99</v>
      </c>
      <c r="Y18" s="421" t="s">
        <v>128</v>
      </c>
      <c r="Z18" s="93">
        <v>2006</v>
      </c>
      <c r="AA18" s="93" t="s">
        <v>64</v>
      </c>
      <c r="AB18" s="101" t="s">
        <v>1319</v>
      </c>
      <c r="AC18" s="103"/>
      <c r="AD18" s="131"/>
      <c r="AE18" s="132"/>
      <c r="AF18" s="132"/>
      <c r="AG18" s="132"/>
      <c r="AH18" s="132"/>
      <c r="AI18" s="133"/>
      <c r="AJ18" s="132"/>
      <c r="AK18" s="220"/>
      <c r="AL18" s="134"/>
      <c r="AM18" s="132"/>
      <c r="AN18" s="132"/>
      <c r="AO18" s="134"/>
      <c r="AP18" s="132"/>
      <c r="AQ18" s="132"/>
      <c r="AR18" s="132"/>
      <c r="AS18" s="132"/>
      <c r="AT18" s="134"/>
      <c r="AU18" s="132"/>
      <c r="AV18" s="132"/>
      <c r="AW18" s="132"/>
      <c r="AX18" s="132"/>
      <c r="AY18" s="134"/>
      <c r="AZ18" s="132"/>
      <c r="BA18" s="132"/>
      <c r="BB18" s="132"/>
      <c r="BC18" s="132"/>
      <c r="BD18" s="134"/>
      <c r="BE18" s="132"/>
      <c r="BF18" s="132"/>
      <c r="BG18" s="132"/>
      <c r="BH18" s="132"/>
      <c r="BI18" s="132"/>
      <c r="BJ18" s="132"/>
      <c r="BK18" s="135"/>
      <c r="BM18" s="191"/>
    </row>
    <row r="19" spans="1:65" ht="33.75" customHeight="1" x14ac:dyDescent="0.2">
      <c r="A19" s="437"/>
      <c r="B19" s="322">
        <v>13</v>
      </c>
      <c r="C19" s="127" t="s">
        <v>244</v>
      </c>
      <c r="D19" s="102" t="s">
        <v>245</v>
      </c>
      <c r="E19" s="102" t="s">
        <v>162</v>
      </c>
      <c r="F19" s="128">
        <v>40391</v>
      </c>
      <c r="G19" s="93" t="s">
        <v>162</v>
      </c>
      <c r="H19" s="110" t="s">
        <v>158</v>
      </c>
      <c r="I19" s="93" t="s">
        <v>162</v>
      </c>
      <c r="J19" s="110" t="s">
        <v>243</v>
      </c>
      <c r="K19" s="219" t="s">
        <v>76</v>
      </c>
      <c r="L19" s="110" t="s">
        <v>1318</v>
      </c>
      <c r="M19" s="97" t="e">
        <f>#REF!</f>
        <v>#REF!</v>
      </c>
      <c r="N19" s="97" t="e">
        <f>IF(M19="II/a","PENGATUR MUDA",IF(M19="II/b","PENGATUR MUDA TKT.I",IF(M19="II/c","PENGATUR",IF(M19="II/d","PENGATUR TKT.I",IF(M19="III/a","PENATA MUDA",IF(M19="III/b","PENATA MUDA TKT.I",IF(M19="III/c","PENATA",IF(M19="III/d","PENATA TKT.I",IF(M19="IV/a","PEMBINA",IF(M19="IV/b","PEMBINA TKT.I",IF(M19="IV/c","PEMBINA UTAMA MUDA")))))))))))</f>
        <v>#REF!</v>
      </c>
      <c r="O19" s="97" t="s">
        <v>65</v>
      </c>
      <c r="P19" s="93" t="s">
        <v>55</v>
      </c>
      <c r="Q19" s="93" t="str">
        <f>IF(P19="l","Saudara","Saudari")</f>
        <v>Saudari</v>
      </c>
      <c r="R19" s="93" t="s">
        <v>62</v>
      </c>
      <c r="S19" s="98" t="s">
        <v>63</v>
      </c>
      <c r="T19" s="93" t="s">
        <v>64</v>
      </c>
      <c r="U19" s="93"/>
      <c r="V19" s="93" t="s">
        <v>284</v>
      </c>
      <c r="W19" s="93"/>
      <c r="X19" s="554" t="s">
        <v>99</v>
      </c>
      <c r="Y19" s="421" t="s">
        <v>105</v>
      </c>
      <c r="Z19" s="93">
        <v>2008</v>
      </c>
      <c r="AA19" s="93" t="s">
        <v>64</v>
      </c>
      <c r="AB19" s="101" t="s">
        <v>1319</v>
      </c>
      <c r="AC19" s="218" t="s">
        <v>246</v>
      </c>
      <c r="AD19" s="131"/>
      <c r="AE19" s="132"/>
      <c r="AF19" s="132"/>
      <c r="AG19" s="132"/>
      <c r="AH19" s="132"/>
      <c r="AI19" s="133"/>
      <c r="AJ19" s="132"/>
      <c r="AK19" s="220"/>
      <c r="AL19" s="134"/>
      <c r="AM19" s="132"/>
      <c r="AN19" s="132"/>
      <c r="AO19" s="134"/>
      <c r="AP19" s="132"/>
      <c r="AQ19" s="132"/>
      <c r="AR19" s="132"/>
      <c r="AS19" s="132"/>
      <c r="AT19" s="134"/>
      <c r="AU19" s="132"/>
      <c r="AV19" s="132"/>
      <c r="AW19" s="132"/>
      <c r="AX19" s="132"/>
      <c r="AY19" s="134"/>
      <c r="AZ19" s="132"/>
      <c r="BA19" s="132"/>
      <c r="BB19" s="132"/>
      <c r="BC19" s="132"/>
      <c r="BD19" s="134"/>
      <c r="BE19" s="132"/>
      <c r="BF19" s="132"/>
      <c r="BG19" s="132"/>
      <c r="BH19" s="132"/>
      <c r="BI19" s="132"/>
      <c r="BJ19" s="132"/>
      <c r="BK19" s="135"/>
      <c r="BM19" s="191"/>
    </row>
    <row r="20" spans="1:65" ht="30.75" customHeight="1" x14ac:dyDescent="0.2">
      <c r="A20" s="70"/>
      <c r="B20" s="626">
        <v>14</v>
      </c>
      <c r="C20" s="90" t="s">
        <v>252</v>
      </c>
      <c r="D20" s="138" t="s">
        <v>253</v>
      </c>
      <c r="E20" s="138"/>
      <c r="F20" s="92"/>
      <c r="G20" s="93" t="s">
        <v>187</v>
      </c>
      <c r="H20" s="94" t="s">
        <v>115</v>
      </c>
      <c r="I20" s="93" t="s">
        <v>187</v>
      </c>
      <c r="J20" s="110" t="s">
        <v>165</v>
      </c>
      <c r="K20" s="219" t="s">
        <v>76</v>
      </c>
      <c r="L20" s="110" t="s">
        <v>2071</v>
      </c>
      <c r="M20" s="97"/>
      <c r="N20" s="97"/>
      <c r="O20" s="97" t="s">
        <v>65</v>
      </c>
      <c r="P20" s="93" t="s">
        <v>55</v>
      </c>
      <c r="Q20" s="93"/>
      <c r="R20" s="93" t="s">
        <v>62</v>
      </c>
      <c r="S20" s="98" t="s">
        <v>63</v>
      </c>
      <c r="T20" s="119" t="s">
        <v>64</v>
      </c>
      <c r="U20" s="119"/>
      <c r="V20" s="98" t="s">
        <v>215</v>
      </c>
      <c r="W20" s="93"/>
      <c r="X20" s="554" t="s">
        <v>99</v>
      </c>
      <c r="Y20" s="421" t="s">
        <v>176</v>
      </c>
      <c r="Z20" s="93">
        <v>2006</v>
      </c>
      <c r="AA20" s="93" t="s">
        <v>64</v>
      </c>
      <c r="AB20" s="101" t="s">
        <v>1080</v>
      </c>
      <c r="AC20" s="103"/>
      <c r="AD20" s="131"/>
      <c r="AE20" s="132"/>
      <c r="AF20" s="132"/>
      <c r="AG20" s="132"/>
      <c r="AH20" s="132"/>
      <c r="AI20" s="133"/>
      <c r="AJ20" s="132"/>
      <c r="AK20" s="132"/>
      <c r="AL20" s="134"/>
      <c r="AM20" s="132"/>
      <c r="AN20" s="132"/>
      <c r="AO20" s="134"/>
      <c r="AP20" s="132"/>
      <c r="AQ20" s="132"/>
      <c r="AR20" s="132"/>
      <c r="AS20" s="132"/>
      <c r="AT20" s="134"/>
      <c r="AU20" s="132"/>
      <c r="AV20" s="132"/>
      <c r="AW20" s="132"/>
      <c r="AX20" s="132"/>
      <c r="AY20" s="134"/>
      <c r="AZ20" s="132"/>
      <c r="BA20" s="132"/>
      <c r="BB20" s="132"/>
      <c r="BC20" s="132"/>
      <c r="BD20" s="134"/>
      <c r="BE20" s="132"/>
      <c r="BF20" s="132"/>
      <c r="BG20" s="132"/>
      <c r="BH20" s="132"/>
      <c r="BI20" s="132"/>
      <c r="BJ20" s="132"/>
      <c r="BK20" s="135"/>
      <c r="BM20" s="191"/>
    </row>
    <row r="21" spans="1:65" ht="33.75" customHeight="1" x14ac:dyDescent="0.2">
      <c r="A21" s="70" t="s">
        <v>46</v>
      </c>
      <c r="B21" s="322">
        <v>15</v>
      </c>
      <c r="C21" s="127" t="s">
        <v>249</v>
      </c>
      <c r="D21" s="102" t="s">
        <v>250</v>
      </c>
      <c r="E21" s="102" t="s">
        <v>162</v>
      </c>
      <c r="F21" s="128">
        <v>40391</v>
      </c>
      <c r="G21" s="93" t="s">
        <v>162</v>
      </c>
      <c r="H21" s="110" t="s">
        <v>158</v>
      </c>
      <c r="I21" s="93" t="s">
        <v>162</v>
      </c>
      <c r="J21" s="110" t="s">
        <v>243</v>
      </c>
      <c r="K21" s="219" t="s">
        <v>76</v>
      </c>
      <c r="L21" s="110" t="s">
        <v>2071</v>
      </c>
      <c r="M21" s="97" t="e">
        <f>#REF!</f>
        <v>#REF!</v>
      </c>
      <c r="N21" s="97" t="e">
        <f>IF(M21="II/a","PENGATUR MUDA",IF(M21="II/b","PENGATUR MUDA TKT.I",IF(M21="II/c","PENGATUR",IF(M21="II/d","PENGATUR TKT.I",IF(M21="III/a","PENATA MUDA",IF(M21="III/b","PENATA MUDA TKT.I",IF(M21="III/c","PENATA",IF(M21="III/d","PENATA TKT.I",IF(M21="IV/a","PEMBINA",IF(M21="IV/b","PEMBINA TKT.I",IF(M21="IV/c","PEMBINA UTAMA MUDA")))))))))))</f>
        <v>#REF!</v>
      </c>
      <c r="O21" s="97" t="s">
        <v>65</v>
      </c>
      <c r="P21" s="93" t="s">
        <v>55</v>
      </c>
      <c r="Q21" s="93" t="str">
        <f>IF(P21="l","Saudara","Saudari")</f>
        <v>Saudari</v>
      </c>
      <c r="R21" s="93" t="s">
        <v>50</v>
      </c>
      <c r="S21" s="98" t="s">
        <v>63</v>
      </c>
      <c r="T21" s="93" t="s">
        <v>64</v>
      </c>
      <c r="U21" s="93"/>
      <c r="V21" s="98" t="s">
        <v>215</v>
      </c>
      <c r="W21" s="93"/>
      <c r="X21" s="554" t="s">
        <v>99</v>
      </c>
      <c r="Y21" s="421" t="s">
        <v>176</v>
      </c>
      <c r="Z21" s="93">
        <v>2009</v>
      </c>
      <c r="AA21" s="93" t="s">
        <v>64</v>
      </c>
      <c r="AB21" s="101" t="s">
        <v>1319</v>
      </c>
      <c r="AC21" s="103"/>
      <c r="AD21" s="131" t="s">
        <v>248</v>
      </c>
      <c r="AE21" s="132" t="str">
        <f>IF(AD21="DINAS KESEHATAN","MOGOLAING",IF(AD21="PKM GOGAGOMAN","GOGAGOMAN",IF(AD21="PKM MOTOBOI KECIL","MOTOBOI KECIL",IF(AD21="PKM KOTOBANGON","KOTOBANGON",IF(AD21="PKM BILALANG","BILALANG",IF(AD21="PKM UPAI","UPAI",IF(AD21="RSUD","POBUNDAYAN",IF(AD21="INS. FARMASI","GOGAGOMAN"))))))))</f>
        <v>POBUNDAYAN</v>
      </c>
      <c r="AF21" s="132" t="b">
        <f>IF(AD21="DINAS KESEHATAN","(0434) 24774",IF(AD21="INS. FARMASI","(0434) 21141"))</f>
        <v>0</v>
      </c>
      <c r="AG21" s="132"/>
      <c r="AH21" s="132" t="s">
        <v>54</v>
      </c>
      <c r="AI21" s="133" t="s">
        <v>251</v>
      </c>
      <c r="AJ21" s="132"/>
      <c r="AK21" s="132"/>
      <c r="AL21" s="134"/>
      <c r="AM21" s="132"/>
      <c r="AN21" s="132"/>
      <c r="AO21" s="134"/>
      <c r="AP21" s="132"/>
      <c r="AQ21" s="132"/>
      <c r="AR21" s="132"/>
      <c r="AS21" s="132"/>
      <c r="AT21" s="134"/>
      <c r="AU21" s="132"/>
      <c r="AV21" s="132"/>
      <c r="AW21" s="132"/>
      <c r="AX21" s="132"/>
      <c r="AY21" s="134"/>
      <c r="AZ21" s="132"/>
      <c r="BA21" s="132"/>
      <c r="BB21" s="132"/>
      <c r="BC21" s="132"/>
      <c r="BD21" s="134"/>
      <c r="BE21" s="132"/>
      <c r="BF21" s="132"/>
      <c r="BG21" s="132"/>
      <c r="BH21" s="132"/>
      <c r="BI21" s="132"/>
      <c r="BJ21" s="132"/>
      <c r="BK21" s="135"/>
      <c r="BM21" s="191" t="s">
        <v>57</v>
      </c>
    </row>
    <row r="22" spans="1:65" ht="33.75" customHeight="1" x14ac:dyDescent="0.2">
      <c r="A22" s="70"/>
      <c r="B22" s="626">
        <v>16</v>
      </c>
      <c r="C22" s="117" t="s">
        <v>265</v>
      </c>
      <c r="D22" s="138" t="s">
        <v>266</v>
      </c>
      <c r="E22" s="138"/>
      <c r="F22" s="92"/>
      <c r="G22" s="93" t="s">
        <v>162</v>
      </c>
      <c r="H22" s="110" t="s">
        <v>174</v>
      </c>
      <c r="I22" s="129" t="s">
        <v>162</v>
      </c>
      <c r="J22" s="130" t="s">
        <v>131</v>
      </c>
      <c r="K22" s="111" t="s">
        <v>76</v>
      </c>
      <c r="L22" s="96" t="s">
        <v>2071</v>
      </c>
      <c r="M22" s="97" t="e">
        <f>#REF!</f>
        <v>#REF!</v>
      </c>
      <c r="N22" s="97" t="e">
        <f>IF(M22="II/a","PENGATUR MUDA",IF(M22="II/b","PENGATUR MUDA TKT.I",IF(M22="II/c","PENGATUR",IF(M22="II/d","PENGATUR TKT.I",IF(M22="III/a","PENATA MUDA",IF(M22="III/b","PENATA MUDA TKT.I",IF(M22="III/c","PENATA",IF(M22="III/d","PENATA TKT.I",IF(M22="IV/a","PEMBINA",IF(M22="IV/b","PEMBINA TKT.I",IF(M22="IV/c","PEMBINA UTAMA MUDA")))))))))))</f>
        <v>#REF!</v>
      </c>
      <c r="O22" s="97" t="s">
        <v>65</v>
      </c>
      <c r="P22" s="93" t="s">
        <v>55</v>
      </c>
      <c r="Q22" s="93" t="str">
        <f>IF(P22="l","Saudara","Saudari")</f>
        <v>Saudari</v>
      </c>
      <c r="R22" s="93" t="s">
        <v>62</v>
      </c>
      <c r="S22" s="98" t="s">
        <v>63</v>
      </c>
      <c r="T22" s="93" t="s">
        <v>64</v>
      </c>
      <c r="U22" s="119"/>
      <c r="V22" s="93" t="s">
        <v>284</v>
      </c>
      <c r="W22" s="93"/>
      <c r="X22" s="554" t="s">
        <v>99</v>
      </c>
      <c r="Y22" s="421" t="s">
        <v>105</v>
      </c>
      <c r="Z22" s="93">
        <v>2010</v>
      </c>
      <c r="AA22" s="93" t="s">
        <v>64</v>
      </c>
      <c r="AB22" s="101" t="s">
        <v>1080</v>
      </c>
      <c r="AC22" s="103"/>
      <c r="AD22" s="131"/>
      <c r="AE22" s="132"/>
      <c r="AF22" s="132"/>
      <c r="AG22" s="132"/>
      <c r="AH22" s="132"/>
      <c r="AI22" s="133"/>
      <c r="AJ22" s="132"/>
      <c r="AK22" s="132"/>
      <c r="AL22" s="134"/>
      <c r="AM22" s="132"/>
      <c r="AN22" s="132"/>
      <c r="AO22" s="134"/>
      <c r="AP22" s="132"/>
      <c r="AQ22" s="132"/>
      <c r="AR22" s="132"/>
      <c r="AS22" s="132"/>
      <c r="AT22" s="134"/>
      <c r="AU22" s="132"/>
      <c r="AV22" s="132"/>
      <c r="AW22" s="132"/>
      <c r="AX22" s="132"/>
      <c r="AY22" s="134"/>
      <c r="AZ22" s="132"/>
      <c r="BA22" s="132"/>
      <c r="BB22" s="132"/>
      <c r="BC22" s="132"/>
      <c r="BD22" s="134"/>
      <c r="BE22" s="132"/>
      <c r="BF22" s="132"/>
      <c r="BG22" s="132"/>
      <c r="BH22" s="132"/>
      <c r="BI22" s="132"/>
      <c r="BJ22" s="132"/>
      <c r="BK22" s="135"/>
      <c r="BM22" s="191"/>
    </row>
    <row r="23" spans="1:65" ht="33.75" customHeight="1" x14ac:dyDescent="0.2">
      <c r="A23" s="539"/>
      <c r="B23" s="322">
        <v>17</v>
      </c>
      <c r="C23" s="90" t="s">
        <v>1019</v>
      </c>
      <c r="D23" s="138" t="s">
        <v>227</v>
      </c>
      <c r="E23" s="138" t="s">
        <v>162</v>
      </c>
      <c r="F23" s="92">
        <v>39479</v>
      </c>
      <c r="G23" s="98" t="s">
        <v>162</v>
      </c>
      <c r="H23" s="94" t="s">
        <v>154</v>
      </c>
      <c r="I23" s="98" t="s">
        <v>162</v>
      </c>
      <c r="J23" s="222" t="s">
        <v>204</v>
      </c>
      <c r="K23" s="217" t="s">
        <v>118</v>
      </c>
      <c r="L23" s="96" t="s">
        <v>870</v>
      </c>
      <c r="M23" s="97" t="e">
        <f>#REF!</f>
        <v>#REF!</v>
      </c>
      <c r="N23" s="97" t="e">
        <f t="shared" ref="N23:N28" si="0">IF(M23="II/a","PENGATUR MUDA",IF(M23="II/b","PENGATUR MUDA TKT.I",IF(M23="II/c","PENGATUR",IF(M23="II/d","PENGATUR TKT.I",IF(M23="III/a","PENATA MUDA",IF(M23="III/b","PENATA MUDA TKT.I",IF(M23="III/c","PENATA",IF(M23="III/d","PENATA TKT.I",IF(M23="IV/a","PEMBINA",IF(M23="IV/b","PEMBINA TKT.I",IF(M23="IV/c","PEMBINA UTAMA MUDA")))))))))))</f>
        <v>#REF!</v>
      </c>
      <c r="O23" s="97" t="s">
        <v>65</v>
      </c>
      <c r="P23" s="93" t="s">
        <v>55</v>
      </c>
      <c r="Q23" s="93" t="str">
        <f t="shared" ref="Q23:Q28" si="1">IF(P23="l","Saudara","Saudari")</f>
        <v>Saudari</v>
      </c>
      <c r="R23" s="93" t="s">
        <v>170</v>
      </c>
      <c r="S23" s="98" t="s">
        <v>63</v>
      </c>
      <c r="T23" s="93" t="s">
        <v>64</v>
      </c>
      <c r="U23" s="119"/>
      <c r="V23" s="98" t="s">
        <v>490</v>
      </c>
      <c r="W23" s="93"/>
      <c r="X23" s="554" t="s">
        <v>78</v>
      </c>
      <c r="Y23" s="421" t="s">
        <v>72</v>
      </c>
      <c r="Z23" s="93">
        <v>2011</v>
      </c>
      <c r="AA23" s="93" t="s">
        <v>64</v>
      </c>
      <c r="AB23" s="101" t="s">
        <v>1319</v>
      </c>
      <c r="AC23" s="103"/>
      <c r="AD23" s="131"/>
      <c r="AE23" s="132"/>
      <c r="AF23" s="132"/>
      <c r="AG23" s="132"/>
      <c r="AH23" s="132"/>
      <c r="AI23" s="133"/>
      <c r="AJ23" s="132"/>
      <c r="AK23" s="132"/>
      <c r="AL23" s="134"/>
      <c r="AM23" s="132"/>
      <c r="AN23" s="132"/>
      <c r="AO23" s="134"/>
      <c r="AP23" s="132"/>
      <c r="AQ23" s="132"/>
      <c r="AR23" s="132"/>
      <c r="AS23" s="132"/>
      <c r="AT23" s="134"/>
      <c r="AU23" s="132"/>
      <c r="AV23" s="132"/>
      <c r="AW23" s="132"/>
      <c r="AX23" s="132"/>
      <c r="AY23" s="134"/>
      <c r="AZ23" s="132"/>
      <c r="BA23" s="132"/>
      <c r="BB23" s="132"/>
      <c r="BC23" s="132"/>
      <c r="BD23" s="134"/>
      <c r="BE23" s="132"/>
      <c r="BF23" s="132"/>
      <c r="BG23" s="132"/>
      <c r="BH23" s="132"/>
      <c r="BI23" s="132"/>
      <c r="BJ23" s="132"/>
      <c r="BK23" s="135"/>
      <c r="BM23" s="191"/>
    </row>
    <row r="24" spans="1:65" ht="31.5" customHeight="1" x14ac:dyDescent="0.2">
      <c r="A24" s="70"/>
      <c r="B24" s="626">
        <v>18</v>
      </c>
      <c r="C24" s="90" t="s">
        <v>466</v>
      </c>
      <c r="D24" s="91" t="s">
        <v>665</v>
      </c>
      <c r="E24" s="91"/>
      <c r="F24" s="92"/>
      <c r="G24" s="93" t="s">
        <v>162</v>
      </c>
      <c r="H24" s="94" t="s">
        <v>158</v>
      </c>
      <c r="I24" s="93" t="s">
        <v>162</v>
      </c>
      <c r="J24" s="110" t="s">
        <v>98</v>
      </c>
      <c r="K24" s="111" t="s">
        <v>118</v>
      </c>
      <c r="L24" s="110" t="s">
        <v>1051</v>
      </c>
      <c r="M24" s="97" t="e">
        <f>#REF!</f>
        <v>#REF!</v>
      </c>
      <c r="N24" s="97" t="e">
        <f t="shared" si="0"/>
        <v>#REF!</v>
      </c>
      <c r="O24" s="97" t="s">
        <v>65</v>
      </c>
      <c r="P24" s="93" t="s">
        <v>55</v>
      </c>
      <c r="Q24" s="93" t="str">
        <f t="shared" si="1"/>
        <v>Saudari</v>
      </c>
      <c r="R24" s="93" t="s">
        <v>62</v>
      </c>
      <c r="S24" s="98" t="s">
        <v>63</v>
      </c>
      <c r="T24" s="119" t="s">
        <v>64</v>
      </c>
      <c r="U24" s="119"/>
      <c r="V24" s="98" t="s">
        <v>132</v>
      </c>
      <c r="W24" s="93"/>
      <c r="X24" s="554" t="s">
        <v>99</v>
      </c>
      <c r="Y24" s="421" t="s">
        <v>72</v>
      </c>
      <c r="Z24" s="93">
        <v>2007</v>
      </c>
      <c r="AA24" s="93"/>
      <c r="AB24" s="101" t="s">
        <v>1319</v>
      </c>
      <c r="AC24" s="103"/>
      <c r="AD24" s="131"/>
      <c r="AE24" s="132"/>
      <c r="AF24" s="132"/>
      <c r="AG24" s="132"/>
      <c r="AH24" s="132"/>
      <c r="AI24" s="133"/>
      <c r="AJ24" s="132"/>
      <c r="AK24" s="132"/>
      <c r="AL24" s="134"/>
      <c r="AM24" s="132"/>
      <c r="AN24" s="132"/>
      <c r="AO24" s="134"/>
      <c r="AP24" s="132"/>
      <c r="AQ24" s="132"/>
      <c r="AR24" s="132"/>
      <c r="AS24" s="132"/>
      <c r="AT24" s="134"/>
      <c r="AU24" s="132"/>
      <c r="AV24" s="132"/>
      <c r="AW24" s="132"/>
      <c r="AX24" s="132"/>
      <c r="AY24" s="134"/>
      <c r="AZ24" s="132"/>
      <c r="BA24" s="132"/>
      <c r="BB24" s="132"/>
      <c r="BC24" s="132"/>
      <c r="BD24" s="134"/>
      <c r="BE24" s="132"/>
      <c r="BF24" s="132"/>
      <c r="BG24" s="132"/>
      <c r="BH24" s="132"/>
      <c r="BI24" s="132"/>
      <c r="BJ24" s="132"/>
      <c r="BK24" s="135"/>
      <c r="BM24" s="191"/>
    </row>
    <row r="25" spans="1:65" ht="29.25" customHeight="1" x14ac:dyDescent="0.2">
      <c r="A25" s="70"/>
      <c r="B25" s="322">
        <v>19</v>
      </c>
      <c r="C25" s="127" t="s">
        <v>1438</v>
      </c>
      <c r="D25" s="102" t="s">
        <v>258</v>
      </c>
      <c r="E25" s="102"/>
      <c r="F25" s="128"/>
      <c r="G25" s="129" t="s">
        <v>162</v>
      </c>
      <c r="H25" s="110" t="s">
        <v>174</v>
      </c>
      <c r="I25" s="129" t="s">
        <v>162</v>
      </c>
      <c r="J25" s="130" t="s">
        <v>131</v>
      </c>
      <c r="K25" s="219" t="s">
        <v>118</v>
      </c>
      <c r="L25" s="130" t="s">
        <v>1051</v>
      </c>
      <c r="M25" s="97" t="e">
        <f>#REF!</f>
        <v>#REF!</v>
      </c>
      <c r="N25" s="97" t="e">
        <f t="shared" si="0"/>
        <v>#REF!</v>
      </c>
      <c r="O25" s="97" t="s">
        <v>65</v>
      </c>
      <c r="P25" s="93" t="s">
        <v>55</v>
      </c>
      <c r="Q25" s="93" t="str">
        <f t="shared" si="1"/>
        <v>Saudari</v>
      </c>
      <c r="R25" s="93" t="s">
        <v>62</v>
      </c>
      <c r="S25" s="98" t="s">
        <v>63</v>
      </c>
      <c r="T25" s="119" t="s">
        <v>64</v>
      </c>
      <c r="U25" s="93"/>
      <c r="V25" s="140" t="s">
        <v>132</v>
      </c>
      <c r="W25" s="93"/>
      <c r="X25" s="554" t="s">
        <v>78</v>
      </c>
      <c r="Y25" s="421" t="s">
        <v>991</v>
      </c>
      <c r="Z25" s="93">
        <v>2019</v>
      </c>
      <c r="AA25" s="93" t="s">
        <v>64</v>
      </c>
      <c r="AB25" s="101" t="s">
        <v>1439</v>
      </c>
      <c r="AC25" s="103"/>
      <c r="AD25" s="131"/>
      <c r="AE25" s="132"/>
      <c r="AF25" s="132"/>
      <c r="AG25" s="132"/>
      <c r="AH25" s="132"/>
      <c r="AI25" s="133"/>
      <c r="AJ25" s="132"/>
      <c r="AK25" s="132"/>
      <c r="AL25" s="134"/>
      <c r="AM25" s="132"/>
      <c r="AN25" s="132"/>
      <c r="AO25" s="134"/>
      <c r="AP25" s="132"/>
      <c r="AQ25" s="132"/>
      <c r="AR25" s="132"/>
      <c r="AS25" s="132"/>
      <c r="AT25" s="134"/>
      <c r="AU25" s="132"/>
      <c r="AV25" s="132"/>
      <c r="AW25" s="132"/>
      <c r="AX25" s="132"/>
      <c r="AY25" s="134"/>
      <c r="AZ25" s="132"/>
      <c r="BA25" s="132"/>
      <c r="BB25" s="132"/>
      <c r="BC25" s="132"/>
      <c r="BD25" s="134"/>
      <c r="BE25" s="132"/>
      <c r="BF25" s="132"/>
      <c r="BG25" s="132"/>
      <c r="BH25" s="132"/>
      <c r="BI25" s="132"/>
      <c r="BJ25" s="132"/>
      <c r="BK25" s="135"/>
      <c r="BM25" s="191"/>
    </row>
    <row r="26" spans="1:65" ht="33.75" customHeight="1" x14ac:dyDescent="0.2">
      <c r="A26" s="70"/>
      <c r="B26" s="626">
        <v>20</v>
      </c>
      <c r="C26" s="127" t="s">
        <v>1067</v>
      </c>
      <c r="D26" s="102" t="s">
        <v>257</v>
      </c>
      <c r="E26" s="102"/>
      <c r="F26" s="128"/>
      <c r="G26" s="129" t="s">
        <v>162</v>
      </c>
      <c r="H26" s="110" t="s">
        <v>174</v>
      </c>
      <c r="I26" s="129" t="s">
        <v>162</v>
      </c>
      <c r="J26" s="130" t="s">
        <v>131</v>
      </c>
      <c r="K26" s="219" t="s">
        <v>118</v>
      </c>
      <c r="L26" s="130" t="s">
        <v>912</v>
      </c>
      <c r="M26" s="97" t="e">
        <f>#REF!</f>
        <v>#REF!</v>
      </c>
      <c r="N26" s="97" t="e">
        <f t="shared" si="0"/>
        <v>#REF!</v>
      </c>
      <c r="O26" s="97" t="s">
        <v>65</v>
      </c>
      <c r="P26" s="93" t="s">
        <v>49</v>
      </c>
      <c r="Q26" s="93" t="str">
        <f t="shared" si="1"/>
        <v>Saudara</v>
      </c>
      <c r="R26" s="93" t="s">
        <v>62</v>
      </c>
      <c r="S26" s="98" t="s">
        <v>63</v>
      </c>
      <c r="T26" s="93" t="s">
        <v>64</v>
      </c>
      <c r="U26" s="93"/>
      <c r="V26" s="140" t="s">
        <v>132</v>
      </c>
      <c r="W26" s="93"/>
      <c r="X26" s="554" t="s">
        <v>78</v>
      </c>
      <c r="Y26" s="421" t="s">
        <v>72</v>
      </c>
      <c r="Z26" s="93">
        <v>2016</v>
      </c>
      <c r="AA26" s="93" t="s">
        <v>64</v>
      </c>
      <c r="AB26" s="101" t="s">
        <v>1080</v>
      </c>
      <c r="AC26" s="103"/>
      <c r="AD26" s="131"/>
      <c r="AE26" s="132"/>
      <c r="AF26" s="132"/>
      <c r="AG26" s="132"/>
      <c r="AH26" s="132"/>
      <c r="AI26" s="133"/>
      <c r="AJ26" s="132"/>
      <c r="AK26" s="132"/>
      <c r="AL26" s="134"/>
      <c r="AM26" s="132"/>
      <c r="AN26" s="132"/>
      <c r="AO26" s="134"/>
      <c r="AP26" s="132"/>
      <c r="AQ26" s="132"/>
      <c r="AR26" s="132"/>
      <c r="AS26" s="132"/>
      <c r="AT26" s="134"/>
      <c r="AU26" s="132"/>
      <c r="AV26" s="132"/>
      <c r="AW26" s="132"/>
      <c r="AX26" s="132"/>
      <c r="AY26" s="134"/>
      <c r="AZ26" s="132"/>
      <c r="BA26" s="132"/>
      <c r="BB26" s="132"/>
      <c r="BC26" s="132"/>
      <c r="BD26" s="134"/>
      <c r="BE26" s="132"/>
      <c r="BF26" s="132"/>
      <c r="BG26" s="132"/>
      <c r="BH26" s="132"/>
      <c r="BI26" s="132"/>
      <c r="BJ26" s="132"/>
      <c r="BK26" s="135"/>
      <c r="BM26" s="191"/>
    </row>
    <row r="27" spans="1:65" ht="33.75" customHeight="1" x14ac:dyDescent="0.2">
      <c r="A27" s="567"/>
      <c r="B27" s="322">
        <v>21</v>
      </c>
      <c r="C27" s="90" t="s">
        <v>179</v>
      </c>
      <c r="D27" s="91" t="s">
        <v>180</v>
      </c>
      <c r="E27" s="102"/>
      <c r="F27" s="128"/>
      <c r="G27" s="93" t="s">
        <v>59</v>
      </c>
      <c r="H27" s="339" t="s">
        <v>117</v>
      </c>
      <c r="I27" s="93" t="s">
        <v>59</v>
      </c>
      <c r="J27" s="331" t="s">
        <v>117</v>
      </c>
      <c r="K27" s="111" t="s">
        <v>118</v>
      </c>
      <c r="L27" s="336" t="s">
        <v>1050</v>
      </c>
      <c r="M27" s="97" t="s">
        <v>65</v>
      </c>
      <c r="N27" s="93" t="s">
        <v>55</v>
      </c>
      <c r="O27" s="97" t="s">
        <v>65</v>
      </c>
      <c r="P27" s="93" t="s">
        <v>55</v>
      </c>
      <c r="Q27" s="93" t="str">
        <f>IF(P27="l","Saudara","Saudari")</f>
        <v>Saudari</v>
      </c>
      <c r="R27" s="93" t="s">
        <v>62</v>
      </c>
      <c r="S27" s="98" t="s">
        <v>63</v>
      </c>
      <c r="T27" s="93"/>
      <c r="U27" s="93"/>
      <c r="V27" s="140"/>
      <c r="W27" s="93"/>
      <c r="X27" s="93" t="s">
        <v>78</v>
      </c>
      <c r="Y27" s="102" t="s">
        <v>79</v>
      </c>
      <c r="Z27" s="93">
        <v>2012</v>
      </c>
      <c r="AA27" s="93" t="s">
        <v>64</v>
      </c>
      <c r="AB27" s="346" t="s">
        <v>2072</v>
      </c>
      <c r="AC27" s="103"/>
      <c r="AD27" s="131"/>
      <c r="AE27" s="132"/>
      <c r="AF27" s="132"/>
      <c r="AG27" s="132"/>
      <c r="AH27" s="132"/>
      <c r="AI27" s="133"/>
      <c r="AJ27" s="132"/>
      <c r="AK27" s="132"/>
      <c r="AL27" s="134"/>
      <c r="AM27" s="132"/>
      <c r="AN27" s="132"/>
      <c r="AO27" s="134"/>
      <c r="AP27" s="132"/>
      <c r="AQ27" s="132"/>
      <c r="AR27" s="132"/>
      <c r="AS27" s="132"/>
      <c r="AT27" s="134"/>
      <c r="AU27" s="132"/>
      <c r="AV27" s="132"/>
      <c r="AW27" s="132"/>
      <c r="AX27" s="132"/>
      <c r="AY27" s="134"/>
      <c r="AZ27" s="132"/>
      <c r="BA27" s="132"/>
      <c r="BB27" s="132"/>
      <c r="BC27" s="132"/>
      <c r="BD27" s="134"/>
      <c r="BE27" s="132"/>
      <c r="BF27" s="132"/>
      <c r="BG27" s="132"/>
      <c r="BH27" s="132"/>
      <c r="BI27" s="132"/>
      <c r="BJ27" s="132"/>
      <c r="BK27" s="135"/>
      <c r="BM27" s="191"/>
    </row>
    <row r="28" spans="1:65" ht="31.5" customHeight="1" x14ac:dyDescent="0.2">
      <c r="A28" s="437"/>
      <c r="B28" s="626">
        <v>22</v>
      </c>
      <c r="C28" s="127" t="s">
        <v>1321</v>
      </c>
      <c r="D28" s="102" t="s">
        <v>264</v>
      </c>
      <c r="E28" s="102" t="s">
        <v>162</v>
      </c>
      <c r="F28" s="128">
        <v>40391</v>
      </c>
      <c r="G28" s="93" t="s">
        <v>162</v>
      </c>
      <c r="H28" s="115" t="s">
        <v>158</v>
      </c>
      <c r="I28" s="93" t="s">
        <v>162</v>
      </c>
      <c r="J28" s="110" t="s">
        <v>243</v>
      </c>
      <c r="K28" s="219" t="s">
        <v>118</v>
      </c>
      <c r="L28" s="110" t="s">
        <v>1318</v>
      </c>
      <c r="M28" s="97" t="e">
        <f>#REF!</f>
        <v>#REF!</v>
      </c>
      <c r="N28" s="97" t="e">
        <f t="shared" si="0"/>
        <v>#REF!</v>
      </c>
      <c r="O28" s="97" t="s">
        <v>65</v>
      </c>
      <c r="P28" s="93" t="s">
        <v>55</v>
      </c>
      <c r="Q28" s="93" t="str">
        <f t="shared" si="1"/>
        <v>Saudari</v>
      </c>
      <c r="R28" s="93" t="s">
        <v>62</v>
      </c>
      <c r="S28" s="98" t="s">
        <v>63</v>
      </c>
      <c r="T28" s="93" t="s">
        <v>64</v>
      </c>
      <c r="U28" s="93"/>
      <c r="V28" s="93" t="s">
        <v>490</v>
      </c>
      <c r="W28" s="93"/>
      <c r="X28" s="554" t="s">
        <v>78</v>
      </c>
      <c r="Y28" s="421" t="s">
        <v>701</v>
      </c>
      <c r="Z28" s="93">
        <v>2019</v>
      </c>
      <c r="AA28" s="93" t="s">
        <v>64</v>
      </c>
      <c r="AB28" s="101" t="s">
        <v>915</v>
      </c>
      <c r="AC28" s="103"/>
      <c r="AD28" s="131"/>
      <c r="AE28" s="132"/>
      <c r="AF28" s="132"/>
      <c r="AG28" s="132"/>
      <c r="AH28" s="132"/>
      <c r="AI28" s="133"/>
      <c r="AJ28" s="132"/>
      <c r="AK28" s="132"/>
      <c r="AL28" s="134"/>
      <c r="AM28" s="132"/>
      <c r="AN28" s="132"/>
      <c r="AO28" s="134"/>
      <c r="AP28" s="132"/>
      <c r="AQ28" s="132"/>
      <c r="AR28" s="132"/>
      <c r="AS28" s="132"/>
      <c r="AT28" s="134"/>
      <c r="AU28" s="132"/>
      <c r="AV28" s="132"/>
      <c r="AW28" s="132"/>
      <c r="AX28" s="132"/>
      <c r="AY28" s="134"/>
      <c r="AZ28" s="132"/>
      <c r="BA28" s="132"/>
      <c r="BB28" s="132"/>
      <c r="BC28" s="132"/>
      <c r="BD28" s="134"/>
      <c r="BE28" s="132"/>
      <c r="BF28" s="132"/>
      <c r="BG28" s="132"/>
      <c r="BH28" s="132"/>
      <c r="BI28" s="132"/>
      <c r="BJ28" s="132"/>
      <c r="BK28" s="135"/>
      <c r="BM28" s="191"/>
    </row>
    <row r="29" spans="1:65" ht="30" customHeight="1" x14ac:dyDescent="0.2">
      <c r="A29" s="70"/>
      <c r="B29" s="322">
        <v>23</v>
      </c>
      <c r="C29" s="139" t="s">
        <v>1322</v>
      </c>
      <c r="D29" s="112" t="s">
        <v>259</v>
      </c>
      <c r="E29" s="112" t="s">
        <v>162</v>
      </c>
      <c r="F29" s="113">
        <v>40575</v>
      </c>
      <c r="G29" s="114" t="s">
        <v>162</v>
      </c>
      <c r="H29" s="110" t="s">
        <v>174</v>
      </c>
      <c r="I29" s="114" t="s">
        <v>162</v>
      </c>
      <c r="J29" s="130" t="s">
        <v>131</v>
      </c>
      <c r="K29" s="219" t="s">
        <v>118</v>
      </c>
      <c r="L29" s="130" t="s">
        <v>1318</v>
      </c>
      <c r="M29" s="97" t="e">
        <f>#REF!</f>
        <v>#REF!</v>
      </c>
      <c r="N29" s="97" t="e">
        <f>IF(M29="II/a","PENGATUR MUDA",IF(M29="II/b","PENGATUR MUDA TKT.I",IF(M29="II/c","PENGATUR",IF(M29="II/d","PENGATUR TKT.I",IF(M29="III/a","PENATA MUDA",IF(M29="III/b","PENATA MUDA TKT.I",IF(M29="III/c","PENATA",IF(M29="III/d","PENATA TKT.I",IF(M29="IV/a","PEMBINA",IF(M29="IV/b","PEMBINA TKT.I",IF(M29="IV/c","PEMBINA UTAMA MUDA")))))))))))</f>
        <v>#REF!</v>
      </c>
      <c r="O29" s="97" t="s">
        <v>65</v>
      </c>
      <c r="P29" s="114" t="s">
        <v>55</v>
      </c>
      <c r="Q29" s="93" t="str">
        <f>IF(P29="l","Saudara","Saudari")</f>
        <v>Saudari</v>
      </c>
      <c r="R29" s="114" t="s">
        <v>62</v>
      </c>
      <c r="S29" s="98" t="s">
        <v>63</v>
      </c>
      <c r="T29" s="93" t="s">
        <v>64</v>
      </c>
      <c r="U29" s="114"/>
      <c r="V29" s="98" t="s">
        <v>490</v>
      </c>
      <c r="W29" s="114"/>
      <c r="X29" s="556" t="s">
        <v>78</v>
      </c>
      <c r="Y29" s="421" t="s">
        <v>701</v>
      </c>
      <c r="Z29" s="114">
        <v>2007</v>
      </c>
      <c r="AA29" s="93" t="s">
        <v>64</v>
      </c>
      <c r="AB29" s="101" t="s">
        <v>1080</v>
      </c>
      <c r="AC29" s="103"/>
      <c r="AD29" s="131"/>
      <c r="AE29" s="132"/>
      <c r="AF29" s="132"/>
      <c r="AG29" s="132"/>
      <c r="AH29" s="132"/>
      <c r="AI29" s="133"/>
      <c r="AJ29" s="132"/>
      <c r="AK29" s="132"/>
      <c r="AL29" s="134"/>
      <c r="AM29" s="132"/>
      <c r="AN29" s="132"/>
      <c r="AO29" s="134"/>
      <c r="AP29" s="132"/>
      <c r="AQ29" s="132"/>
      <c r="AR29" s="132"/>
      <c r="AS29" s="132"/>
      <c r="AT29" s="134"/>
      <c r="AU29" s="132"/>
      <c r="AV29" s="132"/>
      <c r="AW29" s="132"/>
      <c r="AX29" s="132"/>
      <c r="AY29" s="134"/>
      <c r="AZ29" s="132"/>
      <c r="BA29" s="132"/>
      <c r="BB29" s="132"/>
      <c r="BC29" s="132"/>
      <c r="BD29" s="134"/>
      <c r="BE29" s="132"/>
      <c r="BF29" s="132"/>
      <c r="BG29" s="132"/>
      <c r="BH29" s="132"/>
      <c r="BI29" s="132"/>
      <c r="BJ29" s="132"/>
      <c r="BK29" s="135"/>
      <c r="BM29" s="191"/>
    </row>
    <row r="30" spans="1:65" ht="30" customHeight="1" x14ac:dyDescent="0.2">
      <c r="A30" s="70"/>
      <c r="B30" s="626">
        <v>24</v>
      </c>
      <c r="C30" s="127" t="s">
        <v>891</v>
      </c>
      <c r="D30" s="102" t="s">
        <v>896</v>
      </c>
      <c r="E30" s="102"/>
      <c r="F30" s="128"/>
      <c r="G30" s="129" t="s">
        <v>162</v>
      </c>
      <c r="H30" s="110" t="s">
        <v>171</v>
      </c>
      <c r="I30" s="129" t="s">
        <v>162</v>
      </c>
      <c r="J30" s="130" t="s">
        <v>897</v>
      </c>
      <c r="K30" s="219" t="s">
        <v>118</v>
      </c>
      <c r="L30" s="130" t="s">
        <v>2071</v>
      </c>
      <c r="M30" s="97"/>
      <c r="N30" s="97"/>
      <c r="O30" s="97" t="s">
        <v>65</v>
      </c>
      <c r="P30" s="93" t="s">
        <v>49</v>
      </c>
      <c r="Q30" s="93" t="str">
        <f t="shared" ref="Q30:Q38" si="2">IF(P30="l","Saudara","Saudari")</f>
        <v>Saudara</v>
      </c>
      <c r="R30" s="93" t="s">
        <v>62</v>
      </c>
      <c r="S30" s="98" t="s">
        <v>63</v>
      </c>
      <c r="T30" s="93" t="s">
        <v>64</v>
      </c>
      <c r="U30" s="93"/>
      <c r="V30" s="140" t="s">
        <v>132</v>
      </c>
      <c r="W30" s="93"/>
      <c r="X30" s="554" t="s">
        <v>99</v>
      </c>
      <c r="Y30" s="421" t="s">
        <v>72</v>
      </c>
      <c r="Z30" s="93">
        <v>2010</v>
      </c>
      <c r="AA30" s="93" t="s">
        <v>64</v>
      </c>
      <c r="AB30" s="101" t="s">
        <v>1313</v>
      </c>
      <c r="AC30" s="103"/>
      <c r="AD30" s="131"/>
      <c r="AE30" s="132"/>
      <c r="AF30" s="132"/>
      <c r="AG30" s="132"/>
      <c r="AH30" s="132"/>
      <c r="AI30" s="133"/>
      <c r="AJ30" s="132"/>
      <c r="AK30" s="132"/>
      <c r="AL30" s="134"/>
      <c r="AM30" s="132"/>
      <c r="AN30" s="132"/>
      <c r="AO30" s="134"/>
      <c r="AP30" s="132"/>
      <c r="AQ30" s="132"/>
      <c r="AR30" s="132"/>
      <c r="AS30" s="132"/>
      <c r="AT30" s="134"/>
      <c r="AU30" s="132"/>
      <c r="AV30" s="132"/>
      <c r="AW30" s="132"/>
      <c r="AX30" s="132"/>
      <c r="AY30" s="134"/>
      <c r="AZ30" s="132"/>
      <c r="BA30" s="132"/>
      <c r="BB30" s="132"/>
      <c r="BC30" s="132"/>
      <c r="BD30" s="134"/>
      <c r="BE30" s="132"/>
      <c r="BF30" s="132"/>
      <c r="BG30" s="132"/>
      <c r="BH30" s="132"/>
      <c r="BI30" s="132"/>
      <c r="BJ30" s="132"/>
      <c r="BK30" s="135"/>
      <c r="BM30" s="191"/>
    </row>
    <row r="31" spans="1:65" ht="30" customHeight="1" x14ac:dyDescent="0.2">
      <c r="A31" s="611"/>
      <c r="B31" s="322">
        <v>25</v>
      </c>
      <c r="C31" s="127" t="s">
        <v>2162</v>
      </c>
      <c r="D31" s="102"/>
      <c r="E31" s="102"/>
      <c r="F31" s="128"/>
      <c r="G31" s="129"/>
      <c r="H31" s="110"/>
      <c r="I31" s="129"/>
      <c r="J31" s="130"/>
      <c r="K31" s="219" t="s">
        <v>118</v>
      </c>
      <c r="L31" s="130"/>
      <c r="M31" s="97"/>
      <c r="N31" s="97"/>
      <c r="O31" s="97" t="s">
        <v>65</v>
      </c>
      <c r="P31" s="93" t="s">
        <v>55</v>
      </c>
      <c r="Q31" s="93" t="str">
        <f t="shared" si="2"/>
        <v>Saudari</v>
      </c>
      <c r="R31" s="93"/>
      <c r="S31" s="98"/>
      <c r="T31" s="93"/>
      <c r="U31" s="93"/>
      <c r="V31" s="140"/>
      <c r="W31" s="93"/>
      <c r="X31" s="554" t="s">
        <v>104</v>
      </c>
      <c r="Y31" s="421" t="s">
        <v>105</v>
      </c>
      <c r="Z31" s="93"/>
      <c r="AA31" s="93"/>
      <c r="AB31" s="101"/>
      <c r="AC31" s="103"/>
      <c r="AD31" s="131"/>
      <c r="AE31" s="132"/>
      <c r="AF31" s="132"/>
      <c r="AG31" s="132"/>
      <c r="AH31" s="132"/>
      <c r="AI31" s="133"/>
      <c r="AJ31" s="132"/>
      <c r="AK31" s="132"/>
      <c r="AL31" s="134"/>
      <c r="AM31" s="132"/>
      <c r="AN31" s="132"/>
      <c r="AO31" s="134"/>
      <c r="AP31" s="132"/>
      <c r="AQ31" s="132"/>
      <c r="AR31" s="132"/>
      <c r="AS31" s="132"/>
      <c r="AT31" s="134"/>
      <c r="AU31" s="132"/>
      <c r="AV31" s="132"/>
      <c r="AW31" s="132"/>
      <c r="AX31" s="132"/>
      <c r="AY31" s="134"/>
      <c r="AZ31" s="132"/>
      <c r="BA31" s="132"/>
      <c r="BB31" s="132"/>
      <c r="BC31" s="132"/>
      <c r="BD31" s="134"/>
      <c r="BE31" s="132"/>
      <c r="BF31" s="132"/>
      <c r="BG31" s="132"/>
      <c r="BH31" s="132"/>
      <c r="BI31" s="132"/>
      <c r="BJ31" s="132"/>
      <c r="BK31" s="135"/>
      <c r="BM31" s="191"/>
    </row>
    <row r="32" spans="1:65" ht="30" customHeight="1" x14ac:dyDescent="0.2">
      <c r="A32" s="70"/>
      <c r="B32" s="626">
        <v>26</v>
      </c>
      <c r="C32" s="127" t="s">
        <v>965</v>
      </c>
      <c r="D32" s="102" t="s">
        <v>966</v>
      </c>
      <c r="E32" s="102"/>
      <c r="F32" s="128"/>
      <c r="G32" s="129" t="s">
        <v>70</v>
      </c>
      <c r="H32" s="115" t="s">
        <v>917</v>
      </c>
      <c r="I32" s="129" t="s">
        <v>70</v>
      </c>
      <c r="J32" s="115" t="s">
        <v>1057</v>
      </c>
      <c r="K32" s="111" t="s">
        <v>70</v>
      </c>
      <c r="L32" s="115" t="s">
        <v>1057</v>
      </c>
      <c r="M32" s="97"/>
      <c r="N32" s="97"/>
      <c r="O32" s="97" t="s">
        <v>65</v>
      </c>
      <c r="P32" s="93" t="s">
        <v>55</v>
      </c>
      <c r="Q32" s="93" t="str">
        <f>IF(P32="l","Saudara","Saudari")</f>
        <v>Saudari</v>
      </c>
      <c r="R32" s="93" t="s">
        <v>62</v>
      </c>
      <c r="S32" s="98" t="s">
        <v>63</v>
      </c>
      <c r="T32" s="93" t="s">
        <v>64</v>
      </c>
      <c r="U32" s="93"/>
      <c r="V32" s="98"/>
      <c r="W32" s="93"/>
      <c r="X32" s="554" t="s">
        <v>78</v>
      </c>
      <c r="Y32" s="421" t="s">
        <v>376</v>
      </c>
      <c r="Z32" s="93">
        <v>2016</v>
      </c>
      <c r="AA32" s="93"/>
      <c r="AB32" s="101"/>
      <c r="AC32" s="103"/>
      <c r="AD32" s="131"/>
      <c r="AE32" s="132"/>
      <c r="AF32" s="132"/>
      <c r="AG32" s="132"/>
      <c r="AH32" s="132"/>
      <c r="AI32" s="133"/>
      <c r="AJ32" s="132"/>
      <c r="AK32" s="132"/>
      <c r="AL32" s="134"/>
      <c r="AM32" s="132"/>
      <c r="AN32" s="132"/>
      <c r="AO32" s="134"/>
      <c r="AP32" s="132"/>
      <c r="AQ32" s="132"/>
      <c r="AR32" s="132"/>
      <c r="AS32" s="132"/>
      <c r="AT32" s="134"/>
      <c r="AU32" s="132"/>
      <c r="AV32" s="132"/>
      <c r="AW32" s="132"/>
      <c r="AX32" s="132"/>
      <c r="AY32" s="134"/>
      <c r="AZ32" s="132"/>
      <c r="BA32" s="132"/>
      <c r="BB32" s="132"/>
      <c r="BC32" s="132"/>
      <c r="BD32" s="134"/>
      <c r="BE32" s="132"/>
      <c r="BF32" s="132"/>
      <c r="BG32" s="132"/>
      <c r="BH32" s="132"/>
      <c r="BI32" s="132"/>
      <c r="BJ32" s="132"/>
      <c r="BK32" s="135"/>
      <c r="BM32" s="191"/>
    </row>
    <row r="33" spans="1:65" ht="30" customHeight="1" x14ac:dyDescent="0.2">
      <c r="A33" s="612"/>
      <c r="B33" s="322">
        <v>27</v>
      </c>
      <c r="C33" s="225" t="s">
        <v>2165</v>
      </c>
      <c r="D33" s="226" t="s">
        <v>946</v>
      </c>
      <c r="E33" s="226"/>
      <c r="F33" s="227"/>
      <c r="G33" s="149" t="s">
        <v>162</v>
      </c>
      <c r="H33" s="151" t="s">
        <v>917</v>
      </c>
      <c r="I33" s="149" t="s">
        <v>162</v>
      </c>
      <c r="J33" s="115" t="s">
        <v>1057</v>
      </c>
      <c r="K33" s="152" t="s">
        <v>70</v>
      </c>
      <c r="L33" s="115" t="s">
        <v>1057</v>
      </c>
      <c r="M33" s="150"/>
      <c r="N33" s="150"/>
      <c r="O33" s="150" t="s">
        <v>65</v>
      </c>
      <c r="P33" s="146" t="s">
        <v>55</v>
      </c>
      <c r="Q33" s="146" t="str">
        <f>IF(P33="l","Saudara","Saudari")</f>
        <v>Saudari</v>
      </c>
      <c r="R33" s="146" t="s">
        <v>62</v>
      </c>
      <c r="S33" s="145" t="s">
        <v>63</v>
      </c>
      <c r="T33" s="146"/>
      <c r="U33" s="146"/>
      <c r="V33" s="146" t="s">
        <v>1694</v>
      </c>
      <c r="W33" s="146"/>
      <c r="X33" s="557" t="s">
        <v>78</v>
      </c>
      <c r="Y33" s="418" t="s">
        <v>991</v>
      </c>
      <c r="Z33" s="146">
        <v>2009</v>
      </c>
      <c r="AA33" s="146"/>
      <c r="AB33" s="154"/>
      <c r="AC33" s="147"/>
      <c r="AD33" s="131"/>
      <c r="AE33" s="132"/>
      <c r="AF33" s="132"/>
      <c r="AG33" s="132"/>
      <c r="AH33" s="132"/>
      <c r="AI33" s="133"/>
      <c r="AJ33" s="132"/>
      <c r="AK33" s="132"/>
      <c r="AL33" s="134"/>
      <c r="AM33" s="132"/>
      <c r="AN33" s="132"/>
      <c r="AO33" s="134"/>
      <c r="AP33" s="132"/>
      <c r="AQ33" s="132"/>
      <c r="AR33" s="132"/>
      <c r="AS33" s="132"/>
      <c r="AT33" s="134"/>
      <c r="AU33" s="132"/>
      <c r="AV33" s="132"/>
      <c r="AW33" s="132"/>
      <c r="AX33" s="132"/>
      <c r="AY33" s="134"/>
      <c r="AZ33" s="132"/>
      <c r="BA33" s="132"/>
      <c r="BB33" s="132"/>
      <c r="BC33" s="132"/>
      <c r="BD33" s="134"/>
      <c r="BE33" s="132"/>
      <c r="BF33" s="132"/>
      <c r="BG33" s="132"/>
      <c r="BH33" s="132"/>
      <c r="BI33" s="132"/>
      <c r="BJ33" s="132"/>
      <c r="BK33" s="135"/>
      <c r="BM33" s="191"/>
    </row>
    <row r="34" spans="1:65" ht="33.75" customHeight="1" x14ac:dyDescent="0.2">
      <c r="A34" s="431"/>
      <c r="B34" s="626">
        <v>28</v>
      </c>
      <c r="C34" s="302" t="s">
        <v>984</v>
      </c>
      <c r="D34" s="260" t="s">
        <v>985</v>
      </c>
      <c r="E34" s="102"/>
      <c r="F34" s="128"/>
      <c r="G34" s="129" t="s">
        <v>70</v>
      </c>
      <c r="H34" s="329" t="s">
        <v>917</v>
      </c>
      <c r="I34" s="129" t="s">
        <v>70</v>
      </c>
      <c r="J34" s="328" t="s">
        <v>1104</v>
      </c>
      <c r="K34" s="111" t="s">
        <v>70</v>
      </c>
      <c r="L34" s="328" t="s">
        <v>1104</v>
      </c>
      <c r="M34" s="97"/>
      <c r="N34" s="97"/>
      <c r="O34" s="97" t="s">
        <v>65</v>
      </c>
      <c r="P34" s="93" t="s">
        <v>55</v>
      </c>
      <c r="Q34" s="93" t="str">
        <f>IF(P34="l","Saudara","Saudari")</f>
        <v>Saudari</v>
      </c>
      <c r="R34" s="93" t="s">
        <v>62</v>
      </c>
      <c r="S34" s="98" t="s">
        <v>63</v>
      </c>
      <c r="T34" s="93"/>
      <c r="U34" s="93"/>
      <c r="V34" s="98" t="s">
        <v>209</v>
      </c>
      <c r="W34" s="93"/>
      <c r="X34" s="554" t="s">
        <v>78</v>
      </c>
      <c r="Y34" s="421" t="s">
        <v>940</v>
      </c>
      <c r="Z34" s="93">
        <v>2016</v>
      </c>
      <c r="AA34" s="93"/>
      <c r="AB34" s="101"/>
      <c r="AC34" s="103"/>
      <c r="AD34" s="131"/>
      <c r="AE34" s="132"/>
      <c r="AF34" s="132"/>
      <c r="AG34" s="132"/>
      <c r="AH34" s="132"/>
      <c r="AI34" s="133"/>
      <c r="AJ34" s="132"/>
      <c r="AK34" s="132"/>
      <c r="AL34" s="134"/>
      <c r="AM34" s="132"/>
      <c r="AN34" s="132"/>
      <c r="AO34" s="134"/>
      <c r="AP34" s="132"/>
      <c r="AQ34" s="132"/>
      <c r="AR34" s="132"/>
      <c r="AS34" s="132"/>
      <c r="AT34" s="134"/>
      <c r="AU34" s="132"/>
      <c r="AV34" s="132"/>
      <c r="AW34" s="132"/>
      <c r="AX34" s="132"/>
      <c r="AY34" s="134"/>
      <c r="AZ34" s="132"/>
      <c r="BA34" s="132"/>
      <c r="BB34" s="132"/>
      <c r="BC34" s="132"/>
      <c r="BD34" s="134"/>
      <c r="BE34" s="132"/>
      <c r="BF34" s="132"/>
      <c r="BG34" s="132"/>
      <c r="BH34" s="132"/>
      <c r="BI34" s="132"/>
      <c r="BJ34" s="132"/>
      <c r="BK34" s="135"/>
      <c r="BM34" s="191"/>
    </row>
    <row r="35" spans="1:65" ht="33.75" customHeight="1" x14ac:dyDescent="0.25">
      <c r="A35" s="70"/>
      <c r="B35" s="322">
        <v>29</v>
      </c>
      <c r="C35" s="127" t="s">
        <v>2112</v>
      </c>
      <c r="D35" s="313" t="s">
        <v>1108</v>
      </c>
      <c r="E35" s="62" t="s">
        <v>1109</v>
      </c>
      <c r="F35" s="310">
        <v>43842</v>
      </c>
      <c r="G35" s="129" t="s">
        <v>70</v>
      </c>
      <c r="H35" s="115" t="s">
        <v>1091</v>
      </c>
      <c r="I35" s="129" t="s">
        <v>70</v>
      </c>
      <c r="J35" s="115" t="s">
        <v>1461</v>
      </c>
      <c r="K35" s="111" t="s">
        <v>70</v>
      </c>
      <c r="L35" s="115" t="s">
        <v>1461</v>
      </c>
      <c r="M35" s="97"/>
      <c r="N35" s="97"/>
      <c r="O35" s="97" t="s">
        <v>65</v>
      </c>
      <c r="P35" s="93" t="s">
        <v>55</v>
      </c>
      <c r="Q35" s="93" t="str">
        <f>IF(P35="l","Saudara","Saudari")</f>
        <v>Saudari</v>
      </c>
      <c r="R35" s="93" t="s">
        <v>62</v>
      </c>
      <c r="S35" s="98" t="s">
        <v>63</v>
      </c>
      <c r="T35" s="93"/>
      <c r="U35" s="93"/>
      <c r="V35" s="98"/>
      <c r="W35" s="93"/>
      <c r="X35" s="554" t="s">
        <v>78</v>
      </c>
      <c r="Y35" s="421" t="s">
        <v>376</v>
      </c>
      <c r="Z35" s="93">
        <v>2019</v>
      </c>
      <c r="AA35" s="93"/>
      <c r="AB35" s="101"/>
      <c r="AC35" s="103"/>
      <c r="AD35" s="131"/>
      <c r="AE35" s="132"/>
      <c r="AF35" s="132"/>
      <c r="AG35" s="132"/>
      <c r="AH35" s="132"/>
      <c r="AI35" s="133"/>
      <c r="AJ35" s="132"/>
      <c r="AK35" s="132"/>
      <c r="AL35" s="134"/>
      <c r="AM35" s="132"/>
      <c r="AN35" s="132"/>
      <c r="AO35" s="134"/>
      <c r="AP35" s="132"/>
      <c r="AQ35" s="132"/>
      <c r="AR35" s="132"/>
      <c r="AS35" s="132"/>
      <c r="AT35" s="134"/>
      <c r="AU35" s="132"/>
      <c r="AV35" s="132"/>
      <c r="AW35" s="132"/>
      <c r="AX35" s="132"/>
      <c r="AY35" s="134"/>
      <c r="AZ35" s="132"/>
      <c r="BA35" s="132"/>
      <c r="BB35" s="132"/>
      <c r="BC35" s="132"/>
      <c r="BD35" s="134"/>
      <c r="BE35" s="132"/>
      <c r="BF35" s="132"/>
      <c r="BG35" s="132"/>
      <c r="BH35" s="132"/>
      <c r="BI35" s="132"/>
      <c r="BJ35" s="132"/>
      <c r="BK35" s="135"/>
      <c r="BM35" s="191"/>
    </row>
    <row r="36" spans="1:65" ht="33.75" customHeight="1" x14ac:dyDescent="0.2">
      <c r="A36" s="538"/>
      <c r="B36" s="626">
        <v>30</v>
      </c>
      <c r="C36" s="225" t="s">
        <v>676</v>
      </c>
      <c r="D36" s="226" t="s">
        <v>677</v>
      </c>
      <c r="E36" s="226"/>
      <c r="F36" s="227"/>
      <c r="G36" s="149" t="s">
        <v>162</v>
      </c>
      <c r="H36" s="151" t="s">
        <v>84</v>
      </c>
      <c r="I36" s="149" t="s">
        <v>162</v>
      </c>
      <c r="J36" s="144" t="s">
        <v>766</v>
      </c>
      <c r="K36" s="111" t="s">
        <v>70</v>
      </c>
      <c r="L36" s="110" t="s">
        <v>2071</v>
      </c>
      <c r="M36" s="150"/>
      <c r="N36" s="150"/>
      <c r="O36" s="150" t="s">
        <v>65</v>
      </c>
      <c r="P36" s="146" t="s">
        <v>55</v>
      </c>
      <c r="Q36" s="146" t="str">
        <f>IF(P36="l","Saudara","Saudari")</f>
        <v>Saudari</v>
      </c>
      <c r="R36" s="146" t="s">
        <v>62</v>
      </c>
      <c r="S36" s="145" t="s">
        <v>63</v>
      </c>
      <c r="T36" s="146" t="s">
        <v>64</v>
      </c>
      <c r="U36" s="146"/>
      <c r="V36" s="146" t="s">
        <v>1061</v>
      </c>
      <c r="W36" s="146"/>
      <c r="X36" s="557" t="s">
        <v>99</v>
      </c>
      <c r="Y36" s="418" t="s">
        <v>105</v>
      </c>
      <c r="Z36" s="146">
        <v>2010</v>
      </c>
      <c r="AA36" s="146"/>
      <c r="AB36" s="154" t="s">
        <v>873</v>
      </c>
      <c r="AC36" s="147"/>
      <c r="AD36" s="131"/>
      <c r="AE36" s="132"/>
      <c r="AF36" s="132"/>
      <c r="AG36" s="132"/>
      <c r="AH36" s="132"/>
      <c r="AI36" s="133"/>
      <c r="AJ36" s="132"/>
      <c r="AK36" s="132"/>
      <c r="AL36" s="134"/>
      <c r="AM36" s="132"/>
      <c r="AN36" s="132"/>
      <c r="AO36" s="134"/>
      <c r="AP36" s="132"/>
      <c r="AQ36" s="132"/>
      <c r="AR36" s="132"/>
      <c r="AS36" s="132"/>
      <c r="AT36" s="134"/>
      <c r="AU36" s="132"/>
      <c r="AV36" s="132"/>
      <c r="AW36" s="132"/>
      <c r="AX36" s="132"/>
      <c r="AY36" s="134"/>
      <c r="AZ36" s="132"/>
      <c r="BA36" s="132"/>
      <c r="BB36" s="132"/>
      <c r="BC36" s="132"/>
      <c r="BD36" s="134"/>
      <c r="BE36" s="132"/>
      <c r="BF36" s="132"/>
      <c r="BG36" s="132"/>
      <c r="BH36" s="132"/>
      <c r="BI36" s="132"/>
      <c r="BJ36" s="132"/>
      <c r="BK36" s="135"/>
      <c r="BM36" s="191"/>
    </row>
    <row r="37" spans="1:65" ht="33.75" customHeight="1" x14ac:dyDescent="0.2">
      <c r="A37" s="70"/>
      <c r="B37" s="322">
        <v>31</v>
      </c>
      <c r="C37" s="127" t="s">
        <v>267</v>
      </c>
      <c r="D37" s="102" t="s">
        <v>268</v>
      </c>
      <c r="E37" s="102"/>
      <c r="F37" s="128"/>
      <c r="G37" s="129" t="s">
        <v>58</v>
      </c>
      <c r="H37" s="115" t="s">
        <v>81</v>
      </c>
      <c r="I37" s="129" t="s">
        <v>58</v>
      </c>
      <c r="J37" s="110" t="s">
        <v>269</v>
      </c>
      <c r="K37" s="219" t="s">
        <v>47</v>
      </c>
      <c r="L37" s="110" t="s">
        <v>1051</v>
      </c>
      <c r="M37" s="97" t="e">
        <f>#REF!</f>
        <v>#REF!</v>
      </c>
      <c r="N37" s="97" t="e">
        <f>IF(M37="II/a","PENGATUR MUDA",IF(M37="II/b","PENGATUR MUDA TKT.I",IF(M37="II/c","PENGATUR",IF(M37="II/d","PENGATUR TKT.I",IF(M37="III/a","PENATA MUDA",IF(M37="III/b","PENATA MUDA TKT.I",IF(M37="III/c","PENATA",IF(M37="III/d","PENATA TKT.I",IF(M37="IV/a","PEMBINA",IF(M37="IV/b","PEMBINA TKT.I",IF(M37="IV/c","PEMBINA UTAMA MUDA")))))))))))</f>
        <v>#REF!</v>
      </c>
      <c r="O37" s="97" t="s">
        <v>65</v>
      </c>
      <c r="P37" s="93" t="s">
        <v>55</v>
      </c>
      <c r="Q37" s="93" t="str">
        <f t="shared" si="2"/>
        <v>Saudari</v>
      </c>
      <c r="R37" s="93" t="s">
        <v>62</v>
      </c>
      <c r="S37" s="98" t="s">
        <v>668</v>
      </c>
      <c r="T37" s="93" t="s">
        <v>64</v>
      </c>
      <c r="U37" s="93"/>
      <c r="V37" s="98" t="s">
        <v>1073</v>
      </c>
      <c r="W37" s="93"/>
      <c r="X37" s="554" t="s">
        <v>99</v>
      </c>
      <c r="Y37" s="421" t="s">
        <v>105</v>
      </c>
      <c r="Z37" s="93">
        <v>2011</v>
      </c>
      <c r="AA37" s="93" t="s">
        <v>64</v>
      </c>
      <c r="AB37" s="101" t="s">
        <v>705</v>
      </c>
      <c r="AC37" s="103" t="s">
        <v>270</v>
      </c>
      <c r="AD37" s="131"/>
      <c r="AE37" s="132"/>
      <c r="AF37" s="132"/>
      <c r="AG37" s="132"/>
      <c r="AH37" s="132"/>
      <c r="AI37" s="133"/>
      <c r="AJ37" s="132"/>
      <c r="AK37" s="132"/>
      <c r="AL37" s="134"/>
      <c r="AM37" s="132"/>
      <c r="AN37" s="132"/>
      <c r="AO37" s="134"/>
      <c r="AP37" s="132"/>
      <c r="AQ37" s="132"/>
      <c r="AR37" s="132"/>
      <c r="AS37" s="132"/>
      <c r="AT37" s="134"/>
      <c r="AU37" s="132"/>
      <c r="AV37" s="132"/>
      <c r="AW37" s="132"/>
      <c r="AX37" s="132"/>
      <c r="AY37" s="134"/>
      <c r="AZ37" s="132"/>
      <c r="BA37" s="132"/>
      <c r="BB37" s="132"/>
      <c r="BC37" s="132"/>
      <c r="BD37" s="134"/>
      <c r="BE37" s="132"/>
      <c r="BF37" s="132"/>
      <c r="BG37" s="132"/>
      <c r="BH37" s="132"/>
      <c r="BI37" s="132"/>
      <c r="BJ37" s="132"/>
      <c r="BK37" s="135"/>
      <c r="BM37" s="191"/>
    </row>
    <row r="38" spans="1:65" ht="33.75" customHeight="1" x14ac:dyDescent="0.2">
      <c r="A38" s="70"/>
      <c r="B38" s="626">
        <v>32</v>
      </c>
      <c r="C38" s="127" t="s">
        <v>674</v>
      </c>
      <c r="D38" s="102" t="s">
        <v>675</v>
      </c>
      <c r="E38" s="102"/>
      <c r="F38" s="128"/>
      <c r="G38" s="129" t="s">
        <v>162</v>
      </c>
      <c r="H38" s="115" t="s">
        <v>84</v>
      </c>
      <c r="I38" s="129" t="s">
        <v>162</v>
      </c>
      <c r="J38" s="110" t="s">
        <v>766</v>
      </c>
      <c r="K38" s="111" t="s">
        <v>47</v>
      </c>
      <c r="L38" s="110" t="s">
        <v>1051</v>
      </c>
      <c r="M38" s="97"/>
      <c r="N38" s="97"/>
      <c r="O38" s="97" t="s">
        <v>65</v>
      </c>
      <c r="P38" s="93" t="s">
        <v>55</v>
      </c>
      <c r="Q38" s="93" t="str">
        <f t="shared" si="2"/>
        <v>Saudari</v>
      </c>
      <c r="R38" s="93" t="s">
        <v>62</v>
      </c>
      <c r="S38" s="98" t="s">
        <v>668</v>
      </c>
      <c r="T38" s="93" t="s">
        <v>64</v>
      </c>
      <c r="U38" s="93"/>
      <c r="V38" s="93" t="s">
        <v>1061</v>
      </c>
      <c r="W38" s="93"/>
      <c r="X38" s="554" t="s">
        <v>99</v>
      </c>
      <c r="Y38" s="421" t="s">
        <v>105</v>
      </c>
      <c r="Z38" s="93">
        <v>2011</v>
      </c>
      <c r="AA38" s="93"/>
      <c r="AB38" s="101" t="s">
        <v>873</v>
      </c>
      <c r="AC38" s="103"/>
      <c r="AD38" s="131"/>
      <c r="AE38" s="132"/>
      <c r="AF38" s="132"/>
      <c r="AG38" s="132"/>
      <c r="AH38" s="132"/>
      <c r="AI38" s="133"/>
      <c r="AJ38" s="132"/>
      <c r="AK38" s="132"/>
      <c r="AL38" s="134"/>
      <c r="AM38" s="132"/>
      <c r="AN38" s="132"/>
      <c r="AO38" s="134"/>
      <c r="AP38" s="132"/>
      <c r="AQ38" s="132"/>
      <c r="AR38" s="132"/>
      <c r="AS38" s="132"/>
      <c r="AT38" s="134"/>
      <c r="AU38" s="132"/>
      <c r="AV38" s="132"/>
      <c r="AW38" s="132"/>
      <c r="AX38" s="132"/>
      <c r="AY38" s="134"/>
      <c r="AZ38" s="132"/>
      <c r="BA38" s="132"/>
      <c r="BB38" s="132"/>
      <c r="BC38" s="132"/>
      <c r="BD38" s="134"/>
      <c r="BE38" s="132"/>
      <c r="BF38" s="132"/>
      <c r="BG38" s="132"/>
      <c r="BH38" s="132"/>
      <c r="BI38" s="132"/>
      <c r="BJ38" s="132"/>
      <c r="BK38" s="135"/>
      <c r="BM38" s="191"/>
    </row>
    <row r="39" spans="1:65" ht="33.75" customHeight="1" x14ac:dyDescent="0.2">
      <c r="A39" s="70"/>
      <c r="B39" s="322">
        <v>33</v>
      </c>
      <c r="C39" s="229" t="s">
        <v>1117</v>
      </c>
      <c r="D39" s="313" t="s">
        <v>1110</v>
      </c>
      <c r="E39" s="313" t="s">
        <v>58</v>
      </c>
      <c r="F39" s="314">
        <v>40179</v>
      </c>
      <c r="G39" s="313" t="s">
        <v>58</v>
      </c>
      <c r="H39" s="406" t="s">
        <v>166</v>
      </c>
      <c r="I39" s="313" t="s">
        <v>58</v>
      </c>
      <c r="J39" s="315" t="s">
        <v>1284</v>
      </c>
      <c r="K39" s="111" t="s">
        <v>47</v>
      </c>
      <c r="L39" s="315" t="s">
        <v>928</v>
      </c>
      <c r="M39" s="97" t="s">
        <v>65</v>
      </c>
      <c r="N39" s="97"/>
      <c r="O39" s="97" t="s">
        <v>65</v>
      </c>
      <c r="P39" s="93" t="s">
        <v>55</v>
      </c>
      <c r="Q39" s="93" t="str">
        <f t="shared" ref="Q39:Q43" si="3">IF(P39="l","Saudara","Saudari")</f>
        <v>Saudari</v>
      </c>
      <c r="R39" s="93" t="s">
        <v>62</v>
      </c>
      <c r="S39" s="98" t="s">
        <v>668</v>
      </c>
      <c r="T39" s="93"/>
      <c r="U39" s="93"/>
      <c r="V39" s="93"/>
      <c r="W39" s="93"/>
      <c r="X39" s="506" t="s">
        <v>99</v>
      </c>
      <c r="Y39" s="504" t="s">
        <v>72</v>
      </c>
      <c r="Z39" s="309">
        <v>2003</v>
      </c>
      <c r="AA39" s="309"/>
      <c r="AB39" s="316">
        <v>44197</v>
      </c>
      <c r="AC39" s="103"/>
      <c r="AD39" s="131"/>
      <c r="AE39" s="132"/>
      <c r="AF39" s="132"/>
      <c r="AG39" s="132"/>
      <c r="AH39" s="132"/>
      <c r="AI39" s="133"/>
      <c r="AJ39" s="132"/>
      <c r="AK39" s="132"/>
      <c r="AL39" s="134"/>
      <c r="AM39" s="132"/>
      <c r="AN39" s="132"/>
      <c r="AO39" s="134"/>
      <c r="AP39" s="132"/>
      <c r="AQ39" s="132"/>
      <c r="AR39" s="132"/>
      <c r="AS39" s="132"/>
      <c r="AT39" s="134"/>
      <c r="AU39" s="132"/>
      <c r="AV39" s="132"/>
      <c r="AW39" s="132"/>
      <c r="AX39" s="132"/>
      <c r="AY39" s="134"/>
      <c r="AZ39" s="132"/>
      <c r="BA39" s="132"/>
      <c r="BB39" s="132"/>
      <c r="BC39" s="132"/>
      <c r="BD39" s="134"/>
      <c r="BE39" s="132"/>
      <c r="BF39" s="132"/>
      <c r="BG39" s="132"/>
      <c r="BH39" s="132"/>
      <c r="BI39" s="132"/>
      <c r="BJ39" s="132"/>
      <c r="BK39" s="135"/>
      <c r="BM39" s="191"/>
    </row>
    <row r="40" spans="1:65" ht="33.75" customHeight="1" x14ac:dyDescent="0.2">
      <c r="A40" s="70"/>
      <c r="B40" s="626">
        <v>34</v>
      </c>
      <c r="C40" s="225" t="s">
        <v>947</v>
      </c>
      <c r="D40" s="226" t="s">
        <v>948</v>
      </c>
      <c r="E40" s="226"/>
      <c r="F40" s="227"/>
      <c r="G40" s="149" t="s">
        <v>162</v>
      </c>
      <c r="H40" s="151" t="s">
        <v>917</v>
      </c>
      <c r="I40" s="149" t="s">
        <v>162</v>
      </c>
      <c r="J40" s="151" t="s">
        <v>1057</v>
      </c>
      <c r="K40" s="152" t="s">
        <v>162</v>
      </c>
      <c r="L40" s="151" t="s">
        <v>1057</v>
      </c>
      <c r="M40" s="150"/>
      <c r="N40" s="150"/>
      <c r="O40" s="150" t="s">
        <v>65</v>
      </c>
      <c r="P40" s="146" t="s">
        <v>55</v>
      </c>
      <c r="Q40" s="146" t="str">
        <f t="shared" si="3"/>
        <v>Saudari</v>
      </c>
      <c r="R40" s="146" t="s">
        <v>62</v>
      </c>
      <c r="S40" s="145" t="s">
        <v>136</v>
      </c>
      <c r="T40" s="146"/>
      <c r="U40" s="146"/>
      <c r="V40" s="146"/>
      <c r="W40" s="146"/>
      <c r="X40" s="559" t="s">
        <v>99</v>
      </c>
      <c r="Y40" s="419" t="s">
        <v>148</v>
      </c>
      <c r="Z40" s="146">
        <v>2018</v>
      </c>
      <c r="AA40" s="146"/>
      <c r="AB40" s="154"/>
      <c r="AC40" s="147"/>
      <c r="AD40" s="131"/>
      <c r="AE40" s="132"/>
      <c r="AF40" s="132"/>
      <c r="AG40" s="132"/>
      <c r="AH40" s="132"/>
      <c r="AI40" s="133"/>
      <c r="AJ40" s="132"/>
      <c r="AK40" s="132"/>
      <c r="AL40" s="134"/>
      <c r="AM40" s="132"/>
      <c r="AN40" s="132"/>
      <c r="AO40" s="134"/>
      <c r="AP40" s="132"/>
      <c r="AQ40" s="132"/>
      <c r="AR40" s="132"/>
      <c r="AS40" s="132"/>
      <c r="AT40" s="134"/>
      <c r="AU40" s="132"/>
      <c r="AV40" s="132"/>
      <c r="AW40" s="132"/>
      <c r="AX40" s="132"/>
      <c r="AY40" s="134"/>
      <c r="AZ40" s="132"/>
      <c r="BA40" s="132"/>
      <c r="BB40" s="132"/>
      <c r="BC40" s="132"/>
      <c r="BD40" s="134"/>
      <c r="BE40" s="132"/>
      <c r="BF40" s="132"/>
      <c r="BG40" s="132"/>
      <c r="BH40" s="132"/>
      <c r="BI40" s="132"/>
      <c r="BJ40" s="132"/>
      <c r="BK40" s="135"/>
      <c r="BM40" s="191"/>
    </row>
    <row r="41" spans="1:65" ht="27" customHeight="1" x14ac:dyDescent="0.2">
      <c r="A41" s="70"/>
      <c r="B41" s="322">
        <v>35</v>
      </c>
      <c r="C41" s="229" t="s">
        <v>1111</v>
      </c>
      <c r="D41" s="323" t="s">
        <v>1106</v>
      </c>
      <c r="E41" s="230" t="s">
        <v>1097</v>
      </c>
      <c r="F41" s="311">
        <v>43842</v>
      </c>
      <c r="G41" s="149" t="s">
        <v>162</v>
      </c>
      <c r="H41" s="115" t="s">
        <v>1091</v>
      </c>
      <c r="I41" s="149" t="s">
        <v>162</v>
      </c>
      <c r="J41" s="115" t="s">
        <v>1461</v>
      </c>
      <c r="K41" s="149" t="s">
        <v>162</v>
      </c>
      <c r="L41" s="115" t="s">
        <v>1091</v>
      </c>
      <c r="M41" s="97"/>
      <c r="N41" s="97"/>
      <c r="O41" s="150" t="s">
        <v>65</v>
      </c>
      <c r="P41" s="312" t="s">
        <v>55</v>
      </c>
      <c r="Q41" s="312" t="str">
        <f t="shared" si="3"/>
        <v>Saudari</v>
      </c>
      <c r="R41" s="93" t="s">
        <v>62</v>
      </c>
      <c r="S41" s="145" t="s">
        <v>136</v>
      </c>
      <c r="T41" s="93"/>
      <c r="U41" s="93"/>
      <c r="V41" s="93"/>
      <c r="W41" s="93"/>
      <c r="X41" s="404" t="s">
        <v>99</v>
      </c>
      <c r="Y41" s="420" t="s">
        <v>105</v>
      </c>
      <c r="Z41" s="313">
        <v>2015</v>
      </c>
      <c r="AA41" s="93"/>
      <c r="AB41" s="101"/>
      <c r="AC41" s="224"/>
      <c r="AD41" s="131"/>
      <c r="AE41" s="132"/>
      <c r="AF41" s="132"/>
      <c r="AG41" s="132"/>
      <c r="AH41" s="132"/>
      <c r="AI41" s="133"/>
      <c r="AJ41" s="132"/>
      <c r="AK41" s="132"/>
      <c r="AL41" s="134"/>
      <c r="AM41" s="132"/>
      <c r="AN41" s="132"/>
      <c r="AO41" s="134"/>
      <c r="AP41" s="132"/>
      <c r="AQ41" s="132"/>
      <c r="AR41" s="132"/>
      <c r="AS41" s="132"/>
      <c r="AT41" s="134"/>
      <c r="AU41" s="132"/>
      <c r="AV41" s="132"/>
      <c r="AW41" s="132"/>
      <c r="AX41" s="132"/>
      <c r="AY41" s="134"/>
      <c r="AZ41" s="132"/>
      <c r="BA41" s="132"/>
      <c r="BB41" s="132"/>
      <c r="BC41" s="132"/>
      <c r="BD41" s="134"/>
      <c r="BE41" s="132"/>
      <c r="BF41" s="132"/>
      <c r="BG41" s="132"/>
      <c r="BH41" s="132"/>
      <c r="BI41" s="132"/>
      <c r="BJ41" s="132"/>
      <c r="BK41" s="135"/>
      <c r="BM41" s="191"/>
    </row>
    <row r="42" spans="1:65" ht="28.5" customHeight="1" x14ac:dyDescent="0.2">
      <c r="A42" s="70"/>
      <c r="B42" s="626">
        <v>36</v>
      </c>
      <c r="C42" s="229" t="s">
        <v>1116</v>
      </c>
      <c r="D42" s="323" t="s">
        <v>1107</v>
      </c>
      <c r="E42" s="230" t="s">
        <v>1097</v>
      </c>
      <c r="F42" s="311">
        <v>43842</v>
      </c>
      <c r="G42" s="149" t="s">
        <v>162</v>
      </c>
      <c r="H42" s="115" t="s">
        <v>1091</v>
      </c>
      <c r="I42" s="149" t="s">
        <v>162</v>
      </c>
      <c r="J42" s="115" t="s">
        <v>1461</v>
      </c>
      <c r="K42" s="149" t="s">
        <v>162</v>
      </c>
      <c r="L42" s="115" t="s">
        <v>1091</v>
      </c>
      <c r="M42" s="97"/>
      <c r="N42" s="97"/>
      <c r="O42" s="150" t="s">
        <v>65</v>
      </c>
      <c r="P42" s="312" t="s">
        <v>55</v>
      </c>
      <c r="Q42" s="312" t="str">
        <f t="shared" si="3"/>
        <v>Saudari</v>
      </c>
      <c r="R42" s="93" t="s">
        <v>62</v>
      </c>
      <c r="S42" s="98" t="s">
        <v>63</v>
      </c>
      <c r="T42" s="93"/>
      <c r="U42" s="93"/>
      <c r="V42" s="93"/>
      <c r="W42" s="93"/>
      <c r="X42" s="404" t="s">
        <v>99</v>
      </c>
      <c r="Y42" s="420" t="s">
        <v>105</v>
      </c>
      <c r="Z42" s="313">
        <v>2013</v>
      </c>
      <c r="AA42" s="93"/>
      <c r="AB42" s="101"/>
      <c r="AC42" s="224"/>
      <c r="AD42" s="131"/>
      <c r="AE42" s="132"/>
      <c r="AF42" s="132"/>
      <c r="AG42" s="132"/>
      <c r="AH42" s="132"/>
      <c r="AI42" s="133"/>
      <c r="AJ42" s="132"/>
      <c r="AK42" s="132"/>
      <c r="AL42" s="134"/>
      <c r="AM42" s="132"/>
      <c r="AN42" s="132"/>
      <c r="AO42" s="134"/>
      <c r="AP42" s="132"/>
      <c r="AQ42" s="132"/>
      <c r="AR42" s="132"/>
      <c r="AS42" s="132"/>
      <c r="AT42" s="134"/>
      <c r="AU42" s="132"/>
      <c r="AV42" s="132"/>
      <c r="AW42" s="132"/>
      <c r="AX42" s="132"/>
      <c r="AY42" s="134"/>
      <c r="AZ42" s="132"/>
      <c r="BA42" s="132"/>
      <c r="BB42" s="132"/>
      <c r="BC42" s="132"/>
      <c r="BD42" s="134"/>
      <c r="BE42" s="132"/>
      <c r="BF42" s="132"/>
      <c r="BG42" s="132"/>
      <c r="BH42" s="132"/>
      <c r="BI42" s="132"/>
      <c r="BJ42" s="132"/>
      <c r="BK42" s="135"/>
      <c r="BM42" s="191"/>
    </row>
    <row r="43" spans="1:65" ht="29.25" customHeight="1" x14ac:dyDescent="0.2">
      <c r="A43" s="70"/>
      <c r="B43" s="322">
        <v>37</v>
      </c>
      <c r="C43" s="478" t="s">
        <v>1112</v>
      </c>
      <c r="D43" s="479" t="s">
        <v>1113</v>
      </c>
      <c r="E43" s="480" t="s">
        <v>1097</v>
      </c>
      <c r="F43" s="481">
        <v>43842</v>
      </c>
      <c r="G43" s="149" t="s">
        <v>162</v>
      </c>
      <c r="H43" s="151" t="s">
        <v>1091</v>
      </c>
      <c r="I43" s="149" t="s">
        <v>162</v>
      </c>
      <c r="J43" s="115" t="s">
        <v>1461</v>
      </c>
      <c r="K43" s="149" t="s">
        <v>162</v>
      </c>
      <c r="L43" s="151" t="s">
        <v>1091</v>
      </c>
      <c r="M43" s="150"/>
      <c r="N43" s="150"/>
      <c r="O43" s="150" t="s">
        <v>65</v>
      </c>
      <c r="P43" s="146" t="s">
        <v>55</v>
      </c>
      <c r="Q43" s="146" t="str">
        <f t="shared" si="3"/>
        <v>Saudari</v>
      </c>
      <c r="R43" s="146" t="s">
        <v>62</v>
      </c>
      <c r="S43" s="145" t="s">
        <v>136</v>
      </c>
      <c r="T43" s="146"/>
      <c r="U43" s="146"/>
      <c r="V43" s="146"/>
      <c r="W43" s="146"/>
      <c r="X43" s="558" t="s">
        <v>99</v>
      </c>
      <c r="Y43" s="423" t="s">
        <v>105</v>
      </c>
      <c r="Z43" s="55">
        <v>2016</v>
      </c>
      <c r="AA43" s="146"/>
      <c r="AB43" s="154"/>
      <c r="AC43" s="348"/>
      <c r="AD43" s="131"/>
      <c r="AE43" s="132"/>
      <c r="AF43" s="132"/>
      <c r="AG43" s="132"/>
      <c r="AH43" s="132"/>
      <c r="AI43" s="133"/>
      <c r="AJ43" s="132"/>
      <c r="AK43" s="132"/>
      <c r="AL43" s="134"/>
      <c r="AM43" s="132"/>
      <c r="AN43" s="132"/>
      <c r="AO43" s="134"/>
      <c r="AP43" s="132"/>
      <c r="AQ43" s="132"/>
      <c r="AR43" s="132"/>
      <c r="AS43" s="132"/>
      <c r="AT43" s="134"/>
      <c r="AU43" s="132"/>
      <c r="AV43" s="132"/>
      <c r="AW43" s="132"/>
      <c r="AX43" s="132"/>
      <c r="AY43" s="134"/>
      <c r="AZ43" s="132"/>
      <c r="BA43" s="132"/>
      <c r="BB43" s="132"/>
      <c r="BC43" s="132"/>
      <c r="BD43" s="134"/>
      <c r="BE43" s="132"/>
      <c r="BF43" s="132"/>
      <c r="BG43" s="132"/>
      <c r="BH43" s="132"/>
      <c r="BI43" s="132"/>
      <c r="BJ43" s="132"/>
      <c r="BK43" s="135"/>
      <c r="BM43" s="191"/>
    </row>
    <row r="44" spans="1:65" ht="27" customHeight="1" x14ac:dyDescent="0.2">
      <c r="A44" s="477"/>
      <c r="B44" s="626">
        <v>38</v>
      </c>
      <c r="C44" s="229" t="s">
        <v>1400</v>
      </c>
      <c r="D44" s="323" t="s">
        <v>1401</v>
      </c>
      <c r="E44" s="230"/>
      <c r="F44" s="311"/>
      <c r="G44" s="129" t="s">
        <v>70</v>
      </c>
      <c r="H44" s="115" t="s">
        <v>1336</v>
      </c>
      <c r="I44" s="129" t="s">
        <v>70</v>
      </c>
      <c r="J44" s="115" t="s">
        <v>2150</v>
      </c>
      <c r="K44" s="129" t="s">
        <v>70</v>
      </c>
      <c r="L44" s="115" t="s">
        <v>2150</v>
      </c>
      <c r="M44" s="97"/>
      <c r="N44" s="97"/>
      <c r="O44" s="150" t="s">
        <v>65</v>
      </c>
      <c r="P44" s="146" t="s">
        <v>55</v>
      </c>
      <c r="Q44" s="93"/>
      <c r="R44" s="93"/>
      <c r="S44" s="98"/>
      <c r="T44" s="93"/>
      <c r="U44" s="93"/>
      <c r="V44" s="93"/>
      <c r="W44" s="93"/>
      <c r="X44" s="404" t="s">
        <v>78</v>
      </c>
      <c r="Y44" s="420" t="s">
        <v>937</v>
      </c>
      <c r="Z44" s="313">
        <v>2019</v>
      </c>
      <c r="AA44" s="93"/>
      <c r="AB44" s="101"/>
      <c r="AC44" s="224"/>
      <c r="AD44" s="236"/>
      <c r="AE44" s="236"/>
      <c r="AF44" s="236"/>
      <c r="AG44" s="236"/>
      <c r="AH44" s="236"/>
      <c r="AI44" s="304"/>
      <c r="AJ44" s="236"/>
      <c r="AK44" s="236"/>
      <c r="AL44" s="305"/>
      <c r="AM44" s="236"/>
      <c r="AN44" s="236"/>
      <c r="AO44" s="305"/>
      <c r="AP44" s="236"/>
      <c r="AQ44" s="236"/>
      <c r="AR44" s="236"/>
      <c r="AS44" s="236"/>
      <c r="AT44" s="305"/>
      <c r="AU44" s="236"/>
      <c r="AV44" s="236"/>
      <c r="AW44" s="236"/>
      <c r="AX44" s="236"/>
      <c r="AY44" s="305"/>
      <c r="AZ44" s="236"/>
      <c r="BA44" s="236"/>
      <c r="BB44" s="236"/>
      <c r="BC44" s="236"/>
      <c r="BD44" s="305"/>
      <c r="BE44" s="236"/>
      <c r="BF44" s="236"/>
      <c r="BG44" s="236"/>
      <c r="BH44" s="236"/>
      <c r="BI44" s="236"/>
      <c r="BJ44" s="236"/>
      <c r="BK44" s="236"/>
      <c r="BM44" s="306"/>
    </row>
    <row r="45" spans="1:65" ht="27" customHeight="1" x14ac:dyDescent="0.2">
      <c r="A45" s="477"/>
      <c r="B45" s="322">
        <v>39</v>
      </c>
      <c r="C45" s="229" t="s">
        <v>1402</v>
      </c>
      <c r="D45" s="482" t="s">
        <v>1403</v>
      </c>
      <c r="E45" s="230"/>
      <c r="F45" s="311"/>
      <c r="G45" s="129" t="s">
        <v>70</v>
      </c>
      <c r="H45" s="115" t="s">
        <v>1336</v>
      </c>
      <c r="I45" s="129" t="s">
        <v>70</v>
      </c>
      <c r="J45" s="115" t="s">
        <v>2150</v>
      </c>
      <c r="K45" s="129" t="s">
        <v>70</v>
      </c>
      <c r="L45" s="115" t="s">
        <v>2150</v>
      </c>
      <c r="M45" s="97"/>
      <c r="N45" s="97"/>
      <c r="O45" s="150" t="s">
        <v>65</v>
      </c>
      <c r="P45" s="146" t="s">
        <v>55</v>
      </c>
      <c r="Q45" s="93"/>
      <c r="R45" s="93"/>
      <c r="S45" s="98"/>
      <c r="T45" s="93"/>
      <c r="U45" s="93"/>
      <c r="V45" s="93"/>
      <c r="W45" s="93"/>
      <c r="X45" s="404" t="s">
        <v>78</v>
      </c>
      <c r="Y45" s="420" t="s">
        <v>207</v>
      </c>
      <c r="Z45" s="313">
        <v>2018</v>
      </c>
      <c r="AA45" s="93"/>
      <c r="AB45" s="101"/>
      <c r="AC45" s="224"/>
      <c r="AD45" s="236"/>
      <c r="AE45" s="236"/>
      <c r="AF45" s="236"/>
      <c r="AG45" s="236"/>
      <c r="AH45" s="236"/>
      <c r="AI45" s="304"/>
      <c r="AJ45" s="236"/>
      <c r="AK45" s="236"/>
      <c r="AL45" s="305"/>
      <c r="AM45" s="236"/>
      <c r="AN45" s="236"/>
      <c r="AO45" s="305"/>
      <c r="AP45" s="236"/>
      <c r="AQ45" s="236"/>
      <c r="AR45" s="236"/>
      <c r="AS45" s="236"/>
      <c r="AT45" s="305"/>
      <c r="AU45" s="236"/>
      <c r="AV45" s="236"/>
      <c r="AW45" s="236"/>
      <c r="AX45" s="236"/>
      <c r="AY45" s="305"/>
      <c r="AZ45" s="236"/>
      <c r="BA45" s="236"/>
      <c r="BB45" s="236"/>
      <c r="BC45" s="236"/>
      <c r="BD45" s="305"/>
      <c r="BE45" s="236"/>
      <c r="BF45" s="236"/>
      <c r="BG45" s="236"/>
      <c r="BH45" s="236"/>
      <c r="BI45" s="236"/>
      <c r="BJ45" s="236"/>
      <c r="BK45" s="236"/>
      <c r="BM45" s="306"/>
    </row>
    <row r="46" spans="1:65" ht="27" customHeight="1" x14ac:dyDescent="0.2">
      <c r="A46" s="477"/>
      <c r="B46" s="626">
        <v>40</v>
      </c>
      <c r="C46" s="229" t="s">
        <v>1404</v>
      </c>
      <c r="D46" s="482" t="s">
        <v>1405</v>
      </c>
      <c r="E46" s="230"/>
      <c r="F46" s="311"/>
      <c r="G46" s="129" t="s">
        <v>70</v>
      </c>
      <c r="H46" s="115" t="s">
        <v>1336</v>
      </c>
      <c r="I46" s="129" t="s">
        <v>70</v>
      </c>
      <c r="J46" s="115" t="s">
        <v>2150</v>
      </c>
      <c r="K46" s="129" t="s">
        <v>70</v>
      </c>
      <c r="L46" s="115" t="s">
        <v>2150</v>
      </c>
      <c r="M46" s="97"/>
      <c r="N46" s="97"/>
      <c r="O46" s="150" t="s">
        <v>65</v>
      </c>
      <c r="P46" s="146" t="s">
        <v>55</v>
      </c>
      <c r="Q46" s="93"/>
      <c r="R46" s="93"/>
      <c r="S46" s="98"/>
      <c r="T46" s="93"/>
      <c r="U46" s="93"/>
      <c r="V46" s="93"/>
      <c r="W46" s="93"/>
      <c r="X46" s="404" t="s">
        <v>78</v>
      </c>
      <c r="Y46" s="420" t="s">
        <v>207</v>
      </c>
      <c r="Z46" s="313">
        <v>2018</v>
      </c>
      <c r="AA46" s="93"/>
      <c r="AB46" s="101"/>
      <c r="AC46" s="224"/>
      <c r="AD46" s="236"/>
      <c r="AE46" s="236"/>
      <c r="AF46" s="236"/>
      <c r="AG46" s="236"/>
      <c r="AH46" s="236"/>
      <c r="AI46" s="304"/>
      <c r="AJ46" s="236"/>
      <c r="AK46" s="236"/>
      <c r="AL46" s="305"/>
      <c r="AM46" s="236"/>
      <c r="AN46" s="236"/>
      <c r="AO46" s="305"/>
      <c r="AP46" s="236"/>
      <c r="AQ46" s="236"/>
      <c r="AR46" s="236"/>
      <c r="AS46" s="236"/>
      <c r="AT46" s="305"/>
      <c r="AU46" s="236"/>
      <c r="AV46" s="236"/>
      <c r="AW46" s="236"/>
      <c r="AX46" s="236"/>
      <c r="AY46" s="305"/>
      <c r="AZ46" s="236"/>
      <c r="BA46" s="236"/>
      <c r="BB46" s="236"/>
      <c r="BC46" s="236"/>
      <c r="BD46" s="305"/>
      <c r="BE46" s="236"/>
      <c r="BF46" s="236"/>
      <c r="BG46" s="236"/>
      <c r="BH46" s="236"/>
      <c r="BI46" s="236"/>
      <c r="BJ46" s="236"/>
      <c r="BK46" s="236"/>
      <c r="BM46" s="306"/>
    </row>
    <row r="47" spans="1:65" ht="27" customHeight="1" x14ac:dyDescent="0.2">
      <c r="A47" s="477"/>
      <c r="B47" s="322">
        <v>41</v>
      </c>
      <c r="C47" s="229" t="s">
        <v>1406</v>
      </c>
      <c r="D47" s="323" t="s">
        <v>1407</v>
      </c>
      <c r="E47" s="230"/>
      <c r="F47" s="311"/>
      <c r="G47" s="129" t="s">
        <v>47</v>
      </c>
      <c r="H47" s="115" t="s">
        <v>1336</v>
      </c>
      <c r="I47" s="129" t="s">
        <v>47</v>
      </c>
      <c r="J47" s="115" t="s">
        <v>2150</v>
      </c>
      <c r="K47" s="129" t="s">
        <v>47</v>
      </c>
      <c r="L47" s="115" t="s">
        <v>2150</v>
      </c>
      <c r="M47" s="97"/>
      <c r="N47" s="97"/>
      <c r="O47" s="150" t="s">
        <v>65</v>
      </c>
      <c r="P47" s="146" t="s">
        <v>55</v>
      </c>
      <c r="Q47" s="93"/>
      <c r="R47" s="93"/>
      <c r="S47" s="98"/>
      <c r="T47" s="93"/>
      <c r="U47" s="93"/>
      <c r="V47" s="93"/>
      <c r="W47" s="93"/>
      <c r="X47" s="404" t="s">
        <v>104</v>
      </c>
      <c r="Y47" s="420" t="s">
        <v>105</v>
      </c>
      <c r="Z47" s="313">
        <v>2016</v>
      </c>
      <c r="AA47" s="93"/>
      <c r="AB47" s="101"/>
      <c r="AC47" s="224"/>
      <c r="AD47" s="236"/>
      <c r="AE47" s="236"/>
      <c r="AF47" s="236"/>
      <c r="AG47" s="236"/>
      <c r="AH47" s="236"/>
      <c r="AI47" s="304"/>
      <c r="AJ47" s="236"/>
      <c r="AK47" s="236"/>
      <c r="AL47" s="305"/>
      <c r="AM47" s="236"/>
      <c r="AN47" s="236"/>
      <c r="AO47" s="305"/>
      <c r="AP47" s="236"/>
      <c r="AQ47" s="236"/>
      <c r="AR47" s="236"/>
      <c r="AS47" s="236"/>
      <c r="AT47" s="305"/>
      <c r="AU47" s="236"/>
      <c r="AV47" s="236"/>
      <c r="AW47" s="236"/>
      <c r="AX47" s="236"/>
      <c r="AY47" s="305"/>
      <c r="AZ47" s="236"/>
      <c r="BA47" s="236"/>
      <c r="BB47" s="236"/>
      <c r="BC47" s="236"/>
      <c r="BD47" s="305"/>
      <c r="BE47" s="236"/>
      <c r="BF47" s="236"/>
      <c r="BG47" s="236"/>
      <c r="BH47" s="236"/>
      <c r="BI47" s="236"/>
      <c r="BJ47" s="236"/>
      <c r="BK47" s="236"/>
      <c r="BM47" s="306"/>
    </row>
    <row r="48" spans="1:65" ht="27" customHeight="1" x14ac:dyDescent="0.2">
      <c r="A48" s="477"/>
      <c r="B48" s="626">
        <v>42</v>
      </c>
      <c r="C48" s="229" t="s">
        <v>1408</v>
      </c>
      <c r="D48" s="323" t="s">
        <v>1409</v>
      </c>
      <c r="E48" s="230"/>
      <c r="F48" s="311"/>
      <c r="G48" s="129" t="s">
        <v>47</v>
      </c>
      <c r="H48" s="115" t="s">
        <v>1336</v>
      </c>
      <c r="I48" s="129" t="s">
        <v>47</v>
      </c>
      <c r="J48" s="115" t="s">
        <v>2150</v>
      </c>
      <c r="K48" s="129" t="s">
        <v>47</v>
      </c>
      <c r="L48" s="115" t="s">
        <v>2150</v>
      </c>
      <c r="M48" s="97"/>
      <c r="N48" s="97"/>
      <c r="O48" s="150" t="s">
        <v>65</v>
      </c>
      <c r="P48" s="146" t="s">
        <v>55</v>
      </c>
      <c r="Q48" s="93"/>
      <c r="R48" s="93"/>
      <c r="S48" s="98"/>
      <c r="T48" s="93"/>
      <c r="U48" s="93"/>
      <c r="V48" s="93"/>
      <c r="W48" s="93"/>
      <c r="X48" s="404" t="s">
        <v>104</v>
      </c>
      <c r="Y48" s="420" t="s">
        <v>105</v>
      </c>
      <c r="Z48" s="313">
        <v>2017</v>
      </c>
      <c r="AA48" s="93"/>
      <c r="AB48" s="101"/>
      <c r="AC48" s="224"/>
      <c r="AD48" s="236"/>
      <c r="AE48" s="236"/>
      <c r="AF48" s="236"/>
      <c r="AG48" s="236"/>
      <c r="AH48" s="236"/>
      <c r="AI48" s="304"/>
      <c r="AJ48" s="236"/>
      <c r="AK48" s="236"/>
      <c r="AL48" s="305"/>
      <c r="AM48" s="236"/>
      <c r="AN48" s="236"/>
      <c r="AO48" s="305"/>
      <c r="AP48" s="236"/>
      <c r="AQ48" s="236"/>
      <c r="AR48" s="236"/>
      <c r="AS48" s="236"/>
      <c r="AT48" s="305"/>
      <c r="AU48" s="236"/>
      <c r="AV48" s="236"/>
      <c r="AW48" s="236"/>
      <c r="AX48" s="236"/>
      <c r="AY48" s="305"/>
      <c r="AZ48" s="236"/>
      <c r="BA48" s="236"/>
      <c r="BB48" s="236"/>
      <c r="BC48" s="236"/>
      <c r="BD48" s="305"/>
      <c r="BE48" s="236"/>
      <c r="BF48" s="236"/>
      <c r="BG48" s="236"/>
      <c r="BH48" s="236"/>
      <c r="BI48" s="236"/>
      <c r="BJ48" s="236"/>
      <c r="BK48" s="236"/>
      <c r="BM48" s="306"/>
    </row>
    <row r="49" spans="1:65" ht="27" customHeight="1" x14ac:dyDescent="0.2">
      <c r="A49" s="477"/>
      <c r="B49" s="322">
        <v>43</v>
      </c>
      <c r="C49" s="229" t="s">
        <v>1410</v>
      </c>
      <c r="D49" s="323" t="s">
        <v>1411</v>
      </c>
      <c r="E49" s="230"/>
      <c r="F49" s="311"/>
      <c r="G49" s="129" t="s">
        <v>47</v>
      </c>
      <c r="H49" s="115" t="s">
        <v>1336</v>
      </c>
      <c r="I49" s="129" t="s">
        <v>47</v>
      </c>
      <c r="J49" s="115" t="s">
        <v>2150</v>
      </c>
      <c r="K49" s="129" t="s">
        <v>47</v>
      </c>
      <c r="L49" s="115" t="s">
        <v>2150</v>
      </c>
      <c r="M49" s="97"/>
      <c r="N49" s="97"/>
      <c r="O49" s="150" t="s">
        <v>65</v>
      </c>
      <c r="P49" s="146" t="s">
        <v>55</v>
      </c>
      <c r="Q49" s="93"/>
      <c r="R49" s="93"/>
      <c r="S49" s="98"/>
      <c r="T49" s="93"/>
      <c r="U49" s="93"/>
      <c r="V49" s="93"/>
      <c r="W49" s="93"/>
      <c r="X49" s="404" t="s">
        <v>104</v>
      </c>
      <c r="Y49" s="420" t="s">
        <v>105</v>
      </c>
      <c r="Z49" s="313">
        <v>2017</v>
      </c>
      <c r="AA49" s="93"/>
      <c r="AB49" s="101"/>
      <c r="AC49" s="224"/>
      <c r="AD49" s="236"/>
      <c r="AE49" s="236"/>
      <c r="AF49" s="236"/>
      <c r="AG49" s="236"/>
      <c r="AH49" s="236"/>
      <c r="AI49" s="304"/>
      <c r="AJ49" s="236"/>
      <c r="AK49" s="236"/>
      <c r="AL49" s="305"/>
      <c r="AM49" s="236"/>
      <c r="AN49" s="236"/>
      <c r="AO49" s="305"/>
      <c r="AP49" s="236"/>
      <c r="AQ49" s="236"/>
      <c r="AR49" s="236"/>
      <c r="AS49" s="236"/>
      <c r="AT49" s="305"/>
      <c r="AU49" s="236"/>
      <c r="AV49" s="236"/>
      <c r="AW49" s="236"/>
      <c r="AX49" s="236"/>
      <c r="AY49" s="305"/>
      <c r="AZ49" s="236"/>
      <c r="BA49" s="236"/>
      <c r="BB49" s="236"/>
      <c r="BC49" s="236"/>
      <c r="BD49" s="305"/>
      <c r="BE49" s="236"/>
      <c r="BF49" s="236"/>
      <c r="BG49" s="236"/>
      <c r="BH49" s="236"/>
      <c r="BI49" s="236"/>
      <c r="BJ49" s="236"/>
      <c r="BK49" s="236"/>
      <c r="BM49" s="306"/>
    </row>
    <row r="50" spans="1:65" ht="27" customHeight="1" x14ac:dyDescent="0.2">
      <c r="A50" s="477"/>
      <c r="B50" s="626">
        <v>44</v>
      </c>
      <c r="C50" s="229" t="s">
        <v>1412</v>
      </c>
      <c r="D50" s="323" t="s">
        <v>1413</v>
      </c>
      <c r="E50" s="230"/>
      <c r="F50" s="311"/>
      <c r="G50" s="129" t="s">
        <v>47</v>
      </c>
      <c r="H50" s="115" t="s">
        <v>1336</v>
      </c>
      <c r="I50" s="129" t="s">
        <v>47</v>
      </c>
      <c r="J50" s="115" t="s">
        <v>2150</v>
      </c>
      <c r="K50" s="129" t="s">
        <v>47</v>
      </c>
      <c r="L50" s="115" t="s">
        <v>2150</v>
      </c>
      <c r="M50" s="97"/>
      <c r="N50" s="97"/>
      <c r="O50" s="150" t="s">
        <v>65</v>
      </c>
      <c r="P50" s="146" t="s">
        <v>55</v>
      </c>
      <c r="Q50" s="93"/>
      <c r="R50" s="93"/>
      <c r="S50" s="98"/>
      <c r="T50" s="93"/>
      <c r="U50" s="93"/>
      <c r="V50" s="93"/>
      <c r="W50" s="93"/>
      <c r="X50" s="404" t="s">
        <v>104</v>
      </c>
      <c r="Y50" s="420" t="s">
        <v>105</v>
      </c>
      <c r="Z50" s="313">
        <v>2017</v>
      </c>
      <c r="AA50" s="93"/>
      <c r="AB50" s="101"/>
      <c r="AC50" s="224"/>
      <c r="AD50" s="236"/>
      <c r="AE50" s="236"/>
      <c r="AF50" s="236"/>
      <c r="AG50" s="236"/>
      <c r="AH50" s="236"/>
      <c r="AI50" s="304"/>
      <c r="AJ50" s="236"/>
      <c r="AK50" s="236"/>
      <c r="AL50" s="305"/>
      <c r="AM50" s="236"/>
      <c r="AN50" s="236"/>
      <c r="AO50" s="305"/>
      <c r="AP50" s="236"/>
      <c r="AQ50" s="236"/>
      <c r="AR50" s="236"/>
      <c r="AS50" s="236"/>
      <c r="AT50" s="305"/>
      <c r="AU50" s="236"/>
      <c r="AV50" s="236"/>
      <c r="AW50" s="236"/>
      <c r="AX50" s="236"/>
      <c r="AY50" s="305"/>
      <c r="AZ50" s="236"/>
      <c r="BA50" s="236"/>
      <c r="BB50" s="236"/>
      <c r="BC50" s="236"/>
      <c r="BD50" s="305"/>
      <c r="BE50" s="236"/>
      <c r="BF50" s="236"/>
      <c r="BG50" s="236"/>
      <c r="BH50" s="236"/>
      <c r="BI50" s="236"/>
      <c r="BJ50" s="236"/>
      <c r="BK50" s="236"/>
      <c r="BM50" s="306"/>
    </row>
    <row r="51" spans="1:65" ht="27" customHeight="1" x14ac:dyDescent="0.2">
      <c r="A51" s="477"/>
      <c r="B51" s="322">
        <v>45</v>
      </c>
      <c r="C51" s="229" t="s">
        <v>1414</v>
      </c>
      <c r="D51" s="323" t="s">
        <v>1415</v>
      </c>
      <c r="E51" s="230"/>
      <c r="F51" s="311"/>
      <c r="G51" s="129" t="s">
        <v>47</v>
      </c>
      <c r="H51" s="115" t="s">
        <v>1336</v>
      </c>
      <c r="I51" s="129" t="s">
        <v>47</v>
      </c>
      <c r="J51" s="115" t="s">
        <v>2150</v>
      </c>
      <c r="K51" s="129" t="s">
        <v>47</v>
      </c>
      <c r="L51" s="115" t="s">
        <v>2150</v>
      </c>
      <c r="M51" s="97"/>
      <c r="N51" s="97"/>
      <c r="O51" s="150" t="s">
        <v>65</v>
      </c>
      <c r="P51" s="146" t="s">
        <v>55</v>
      </c>
      <c r="Q51" s="93"/>
      <c r="R51" s="93"/>
      <c r="S51" s="98"/>
      <c r="T51" s="93"/>
      <c r="U51" s="93"/>
      <c r="V51" s="93"/>
      <c r="W51" s="93"/>
      <c r="X51" s="404" t="s">
        <v>104</v>
      </c>
      <c r="Y51" s="420" t="s">
        <v>105</v>
      </c>
      <c r="Z51" s="313">
        <v>2019</v>
      </c>
      <c r="AA51" s="93"/>
      <c r="AB51" s="101"/>
      <c r="AC51" s="224"/>
      <c r="AD51" s="236"/>
      <c r="AE51" s="236"/>
      <c r="AF51" s="236"/>
      <c r="AG51" s="236"/>
      <c r="AH51" s="236"/>
      <c r="AI51" s="304"/>
      <c r="AJ51" s="236"/>
      <c r="AK51" s="236"/>
      <c r="AL51" s="305"/>
      <c r="AM51" s="236"/>
      <c r="AN51" s="236"/>
      <c r="AO51" s="305"/>
      <c r="AP51" s="236"/>
      <c r="AQ51" s="236"/>
      <c r="AR51" s="236"/>
      <c r="AS51" s="236"/>
      <c r="AT51" s="305"/>
      <c r="AU51" s="236"/>
      <c r="AV51" s="236"/>
      <c r="AW51" s="236"/>
      <c r="AX51" s="236"/>
      <c r="AY51" s="305"/>
      <c r="AZ51" s="236"/>
      <c r="BA51" s="236"/>
      <c r="BB51" s="236"/>
      <c r="BC51" s="236"/>
      <c r="BD51" s="305"/>
      <c r="BE51" s="236"/>
      <c r="BF51" s="236"/>
      <c r="BG51" s="236"/>
      <c r="BH51" s="236"/>
      <c r="BI51" s="236"/>
      <c r="BJ51" s="236"/>
      <c r="BK51" s="236"/>
      <c r="BM51" s="306"/>
    </row>
    <row r="52" spans="1:65" ht="27" customHeight="1" x14ac:dyDescent="0.2">
      <c r="A52" s="477"/>
      <c r="B52" s="626">
        <v>46</v>
      </c>
      <c r="C52" s="229" t="s">
        <v>1416</v>
      </c>
      <c r="D52" s="323" t="s">
        <v>1417</v>
      </c>
      <c r="E52" s="230"/>
      <c r="F52" s="311"/>
      <c r="G52" s="129" t="s">
        <v>47</v>
      </c>
      <c r="H52" s="115" t="s">
        <v>1336</v>
      </c>
      <c r="I52" s="129" t="s">
        <v>47</v>
      </c>
      <c r="J52" s="115" t="s">
        <v>2150</v>
      </c>
      <c r="K52" s="129" t="s">
        <v>47</v>
      </c>
      <c r="L52" s="115" t="s">
        <v>2150</v>
      </c>
      <c r="M52" s="97"/>
      <c r="N52" s="97"/>
      <c r="O52" s="150" t="s">
        <v>65</v>
      </c>
      <c r="P52" s="146" t="s">
        <v>55</v>
      </c>
      <c r="Q52" s="93"/>
      <c r="R52" s="93"/>
      <c r="S52" s="98"/>
      <c r="T52" s="93"/>
      <c r="U52" s="93"/>
      <c r="V52" s="93"/>
      <c r="W52" s="93"/>
      <c r="X52" s="404" t="s">
        <v>104</v>
      </c>
      <c r="Y52" s="420" t="s">
        <v>105</v>
      </c>
      <c r="Z52" s="313">
        <v>2020</v>
      </c>
      <c r="AA52" s="93"/>
      <c r="AB52" s="101"/>
      <c r="AC52" s="224"/>
      <c r="AD52" s="236"/>
      <c r="AE52" s="236"/>
      <c r="AF52" s="236"/>
      <c r="AG52" s="236"/>
      <c r="AH52" s="236"/>
      <c r="AI52" s="304"/>
      <c r="AJ52" s="236"/>
      <c r="AK52" s="236"/>
      <c r="AL52" s="305"/>
      <c r="AM52" s="236"/>
      <c r="AN52" s="236"/>
      <c r="AO52" s="305"/>
      <c r="AP52" s="236"/>
      <c r="AQ52" s="236"/>
      <c r="AR52" s="236"/>
      <c r="AS52" s="236"/>
      <c r="AT52" s="305"/>
      <c r="AU52" s="236"/>
      <c r="AV52" s="236"/>
      <c r="AW52" s="236"/>
      <c r="AX52" s="236"/>
      <c r="AY52" s="305"/>
      <c r="AZ52" s="236"/>
      <c r="BA52" s="236"/>
      <c r="BB52" s="236"/>
      <c r="BC52" s="236"/>
      <c r="BD52" s="305"/>
      <c r="BE52" s="236"/>
      <c r="BF52" s="236"/>
      <c r="BG52" s="236"/>
      <c r="BH52" s="236"/>
      <c r="BI52" s="236"/>
      <c r="BJ52" s="236"/>
      <c r="BK52" s="236"/>
      <c r="BM52" s="306"/>
    </row>
    <row r="53" spans="1:65" ht="27" customHeight="1" x14ac:dyDescent="0.2">
      <c r="A53" s="477"/>
      <c r="B53" s="322">
        <v>47</v>
      </c>
      <c r="C53" s="478" t="s">
        <v>1418</v>
      </c>
      <c r="D53" s="479" t="s">
        <v>1419</v>
      </c>
      <c r="E53" s="480"/>
      <c r="F53" s="481"/>
      <c r="G53" s="149" t="s">
        <v>47</v>
      </c>
      <c r="H53" s="151" t="s">
        <v>1336</v>
      </c>
      <c r="I53" s="149" t="s">
        <v>47</v>
      </c>
      <c r="J53" s="115" t="s">
        <v>2150</v>
      </c>
      <c r="K53" s="149" t="s">
        <v>47</v>
      </c>
      <c r="L53" s="115" t="s">
        <v>2150</v>
      </c>
      <c r="M53" s="150"/>
      <c r="N53" s="150"/>
      <c r="O53" s="150" t="s">
        <v>65</v>
      </c>
      <c r="P53" s="146" t="s">
        <v>55</v>
      </c>
      <c r="Q53" s="146"/>
      <c r="R53" s="146"/>
      <c r="S53" s="145"/>
      <c r="T53" s="146"/>
      <c r="U53" s="146"/>
      <c r="V53" s="146"/>
      <c r="W53" s="146"/>
      <c r="X53" s="558" t="s">
        <v>78</v>
      </c>
      <c r="Y53" s="423" t="s">
        <v>79</v>
      </c>
      <c r="Z53" s="55">
        <v>2015</v>
      </c>
      <c r="AA53" s="146"/>
      <c r="AB53" s="154"/>
      <c r="AC53" s="348"/>
      <c r="AD53" s="236"/>
      <c r="AE53" s="236"/>
      <c r="AF53" s="236"/>
      <c r="AG53" s="236"/>
      <c r="AH53" s="236"/>
      <c r="AI53" s="304"/>
      <c r="AJ53" s="236"/>
      <c r="AK53" s="236"/>
      <c r="AL53" s="305"/>
      <c r="AM53" s="236"/>
      <c r="AN53" s="236"/>
      <c r="AO53" s="305"/>
      <c r="AP53" s="236"/>
      <c r="AQ53" s="236"/>
      <c r="AR53" s="236"/>
      <c r="AS53" s="236"/>
      <c r="AT53" s="305"/>
      <c r="AU53" s="236"/>
      <c r="AV53" s="236"/>
      <c r="AW53" s="236"/>
      <c r="AX53" s="236"/>
      <c r="AY53" s="305"/>
      <c r="AZ53" s="236"/>
      <c r="BA53" s="236"/>
      <c r="BB53" s="236"/>
      <c r="BC53" s="236"/>
      <c r="BD53" s="305"/>
      <c r="BE53" s="236"/>
      <c r="BF53" s="236"/>
      <c r="BG53" s="236"/>
      <c r="BH53" s="236"/>
      <c r="BI53" s="236"/>
      <c r="BJ53" s="236"/>
      <c r="BK53" s="236"/>
      <c r="BM53" s="306"/>
    </row>
    <row r="54" spans="1:65" ht="27" customHeight="1" x14ac:dyDescent="0.2">
      <c r="A54" s="477"/>
      <c r="B54" s="626">
        <v>48</v>
      </c>
      <c r="C54" s="229" t="s">
        <v>1420</v>
      </c>
      <c r="D54" s="482" t="s">
        <v>1421</v>
      </c>
      <c r="E54" s="230"/>
      <c r="F54" s="311"/>
      <c r="G54" s="149" t="s">
        <v>162</v>
      </c>
      <c r="H54" s="151" t="s">
        <v>1336</v>
      </c>
      <c r="I54" s="149" t="s">
        <v>162</v>
      </c>
      <c r="J54" s="115" t="s">
        <v>2150</v>
      </c>
      <c r="K54" s="149" t="s">
        <v>162</v>
      </c>
      <c r="L54" s="115" t="s">
        <v>2150</v>
      </c>
      <c r="M54" s="150"/>
      <c r="N54" s="150"/>
      <c r="O54" s="150" t="s">
        <v>65</v>
      </c>
      <c r="P54" s="93" t="s">
        <v>49</v>
      </c>
      <c r="Q54" s="93"/>
      <c r="R54" s="93"/>
      <c r="S54" s="98"/>
      <c r="T54" s="93"/>
      <c r="U54" s="93"/>
      <c r="V54" s="93"/>
      <c r="W54" s="93"/>
      <c r="X54" s="404" t="s">
        <v>99</v>
      </c>
      <c r="Y54" s="420" t="s">
        <v>72</v>
      </c>
      <c r="Z54" s="313">
        <v>2010</v>
      </c>
      <c r="AA54" s="93"/>
      <c r="AB54" s="101"/>
      <c r="AC54" s="224"/>
      <c r="AD54" s="236"/>
      <c r="AE54" s="236"/>
      <c r="AF54" s="236"/>
      <c r="AG54" s="236"/>
      <c r="AH54" s="236"/>
      <c r="AI54" s="304"/>
      <c r="AJ54" s="236"/>
      <c r="AK54" s="236"/>
      <c r="AL54" s="305"/>
      <c r="AM54" s="236"/>
      <c r="AN54" s="236"/>
      <c r="AO54" s="305"/>
      <c r="AP54" s="236"/>
      <c r="AQ54" s="236"/>
      <c r="AR54" s="236"/>
      <c r="AS54" s="236"/>
      <c r="AT54" s="305"/>
      <c r="AU54" s="236"/>
      <c r="AV54" s="236"/>
      <c r="AW54" s="236"/>
      <c r="AX54" s="236"/>
      <c r="AY54" s="305"/>
      <c r="AZ54" s="236"/>
      <c r="BA54" s="236"/>
      <c r="BB54" s="236"/>
      <c r="BC54" s="236"/>
      <c r="BD54" s="305"/>
      <c r="BE54" s="236"/>
      <c r="BF54" s="236"/>
      <c r="BG54" s="236"/>
      <c r="BH54" s="236"/>
      <c r="BI54" s="236"/>
      <c r="BJ54" s="236"/>
      <c r="BK54" s="236"/>
      <c r="BM54" s="306"/>
    </row>
    <row r="55" spans="1:65" ht="27" customHeight="1" x14ac:dyDescent="0.2">
      <c r="A55" s="477"/>
      <c r="B55" s="322">
        <v>49</v>
      </c>
      <c r="C55" s="229" t="s">
        <v>1422</v>
      </c>
      <c r="D55" s="323" t="s">
        <v>1423</v>
      </c>
      <c r="E55" s="230"/>
      <c r="F55" s="311"/>
      <c r="G55" s="149" t="s">
        <v>162</v>
      </c>
      <c r="H55" s="151" t="s">
        <v>1336</v>
      </c>
      <c r="I55" s="149" t="s">
        <v>162</v>
      </c>
      <c r="J55" s="115" t="s">
        <v>2150</v>
      </c>
      <c r="K55" s="149" t="s">
        <v>162</v>
      </c>
      <c r="L55" s="115" t="s">
        <v>2150</v>
      </c>
      <c r="M55" s="150"/>
      <c r="N55" s="150"/>
      <c r="O55" s="150" t="s">
        <v>65</v>
      </c>
      <c r="P55" s="93" t="s">
        <v>49</v>
      </c>
      <c r="Q55" s="93"/>
      <c r="R55" s="93"/>
      <c r="S55" s="98"/>
      <c r="T55" s="93"/>
      <c r="U55" s="93"/>
      <c r="V55" s="93"/>
      <c r="W55" s="93"/>
      <c r="X55" s="404" t="s">
        <v>99</v>
      </c>
      <c r="Y55" s="420" t="s">
        <v>72</v>
      </c>
      <c r="Z55" s="313">
        <v>2014</v>
      </c>
      <c r="AA55" s="93"/>
      <c r="AB55" s="101"/>
      <c r="AC55" s="224"/>
      <c r="AD55" s="236"/>
      <c r="AE55" s="236"/>
      <c r="AF55" s="236"/>
      <c r="AG55" s="236"/>
      <c r="AH55" s="236"/>
      <c r="AI55" s="304"/>
      <c r="AJ55" s="236"/>
      <c r="AK55" s="236"/>
      <c r="AL55" s="305"/>
      <c r="AM55" s="236"/>
      <c r="AN55" s="236"/>
      <c r="AO55" s="305"/>
      <c r="AP55" s="236"/>
      <c r="AQ55" s="236"/>
      <c r="AR55" s="236"/>
      <c r="AS55" s="236"/>
      <c r="AT55" s="305"/>
      <c r="AU55" s="236"/>
      <c r="AV55" s="236"/>
      <c r="AW55" s="236"/>
      <c r="AX55" s="236"/>
      <c r="AY55" s="305"/>
      <c r="AZ55" s="236"/>
      <c r="BA55" s="236"/>
      <c r="BB55" s="236"/>
      <c r="BC55" s="236"/>
      <c r="BD55" s="305"/>
      <c r="BE55" s="236"/>
      <c r="BF55" s="236"/>
      <c r="BG55" s="236"/>
      <c r="BH55" s="236"/>
      <c r="BI55" s="236"/>
      <c r="BJ55" s="236"/>
      <c r="BK55" s="236"/>
      <c r="BM55" s="306"/>
    </row>
    <row r="56" spans="1:65" ht="27" customHeight="1" x14ac:dyDescent="0.2">
      <c r="A56" s="477"/>
      <c r="B56" s="626">
        <v>50</v>
      </c>
      <c r="C56" s="229" t="s">
        <v>1424</v>
      </c>
      <c r="D56" s="482" t="s">
        <v>1425</v>
      </c>
      <c r="E56" s="230"/>
      <c r="F56" s="311"/>
      <c r="G56" s="149" t="s">
        <v>162</v>
      </c>
      <c r="H56" s="151" t="s">
        <v>1336</v>
      </c>
      <c r="I56" s="149" t="s">
        <v>162</v>
      </c>
      <c r="J56" s="115" t="s">
        <v>2150</v>
      </c>
      <c r="K56" s="149" t="s">
        <v>162</v>
      </c>
      <c r="L56" s="115" t="s">
        <v>2150</v>
      </c>
      <c r="M56" s="150"/>
      <c r="N56" s="150"/>
      <c r="O56" s="150" t="s">
        <v>65</v>
      </c>
      <c r="P56" s="93" t="s">
        <v>49</v>
      </c>
      <c r="Q56" s="93"/>
      <c r="R56" s="93"/>
      <c r="S56" s="98"/>
      <c r="T56" s="93"/>
      <c r="U56" s="93"/>
      <c r="V56" s="93"/>
      <c r="W56" s="93"/>
      <c r="X56" s="404" t="s">
        <v>99</v>
      </c>
      <c r="Y56" s="420" t="s">
        <v>72</v>
      </c>
      <c r="Z56" s="313">
        <v>2017</v>
      </c>
      <c r="AA56" s="93"/>
      <c r="AB56" s="101"/>
      <c r="AC56" s="224"/>
      <c r="AD56" s="236"/>
      <c r="AE56" s="236"/>
      <c r="AF56" s="236"/>
      <c r="AG56" s="236"/>
      <c r="AH56" s="236"/>
      <c r="AI56" s="304"/>
      <c r="AJ56" s="236"/>
      <c r="AK56" s="236"/>
      <c r="AL56" s="305"/>
      <c r="AM56" s="236"/>
      <c r="AN56" s="236"/>
      <c r="AO56" s="305"/>
      <c r="AP56" s="236"/>
      <c r="AQ56" s="236"/>
      <c r="AR56" s="236"/>
      <c r="AS56" s="236"/>
      <c r="AT56" s="305"/>
      <c r="AU56" s="236"/>
      <c r="AV56" s="236"/>
      <c r="AW56" s="236"/>
      <c r="AX56" s="236"/>
      <c r="AY56" s="305"/>
      <c r="AZ56" s="236"/>
      <c r="BA56" s="236"/>
      <c r="BB56" s="236"/>
      <c r="BC56" s="236"/>
      <c r="BD56" s="305"/>
      <c r="BE56" s="236"/>
      <c r="BF56" s="236"/>
      <c r="BG56" s="236"/>
      <c r="BH56" s="236"/>
      <c r="BI56" s="236"/>
      <c r="BJ56" s="236"/>
      <c r="BK56" s="236"/>
      <c r="BM56" s="306"/>
    </row>
    <row r="57" spans="1:65" ht="27" customHeight="1" x14ac:dyDescent="0.2">
      <c r="A57" s="477"/>
      <c r="B57" s="322">
        <v>51</v>
      </c>
      <c r="C57" s="478" t="s">
        <v>1426</v>
      </c>
      <c r="D57" s="479" t="s">
        <v>1427</v>
      </c>
      <c r="E57" s="480"/>
      <c r="F57" s="481"/>
      <c r="G57" s="149" t="s">
        <v>162</v>
      </c>
      <c r="H57" s="151" t="s">
        <v>1336</v>
      </c>
      <c r="I57" s="149" t="s">
        <v>162</v>
      </c>
      <c r="J57" s="115" t="s">
        <v>2150</v>
      </c>
      <c r="K57" s="149" t="s">
        <v>162</v>
      </c>
      <c r="L57" s="115" t="s">
        <v>2150</v>
      </c>
      <c r="M57" s="150"/>
      <c r="N57" s="150"/>
      <c r="O57" s="150" t="s">
        <v>65</v>
      </c>
      <c r="P57" s="146" t="s">
        <v>55</v>
      </c>
      <c r="Q57" s="146"/>
      <c r="R57" s="146" t="s">
        <v>1432</v>
      </c>
      <c r="S57" s="145"/>
      <c r="T57" s="146"/>
      <c r="U57" s="146"/>
      <c r="V57" s="146"/>
      <c r="W57" s="93"/>
      <c r="X57" s="404" t="s">
        <v>99</v>
      </c>
      <c r="Y57" s="420" t="s">
        <v>72</v>
      </c>
      <c r="Z57" s="55">
        <v>2010</v>
      </c>
      <c r="AA57" s="146"/>
      <c r="AB57" s="154"/>
      <c r="AC57" s="348"/>
      <c r="AD57" s="236"/>
      <c r="AE57" s="236"/>
      <c r="AF57" s="236"/>
      <c r="AG57" s="236"/>
      <c r="AH57" s="236"/>
      <c r="AI57" s="304"/>
      <c r="AJ57" s="236"/>
      <c r="AK57" s="236"/>
      <c r="AL57" s="305"/>
      <c r="AM57" s="236"/>
      <c r="AN57" s="236"/>
      <c r="AO57" s="305"/>
      <c r="AP57" s="236"/>
      <c r="AQ57" s="236"/>
      <c r="AR57" s="236"/>
      <c r="AS57" s="236"/>
      <c r="AT57" s="305"/>
      <c r="AU57" s="236"/>
      <c r="AV57" s="236"/>
      <c r="AW57" s="236"/>
      <c r="AX57" s="236"/>
      <c r="AY57" s="305"/>
      <c r="AZ57" s="236"/>
      <c r="BA57" s="236"/>
      <c r="BB57" s="236"/>
      <c r="BC57" s="236"/>
      <c r="BD57" s="305"/>
      <c r="BE57" s="236"/>
      <c r="BF57" s="236"/>
      <c r="BG57" s="236"/>
      <c r="BH57" s="236"/>
      <c r="BI57" s="236"/>
      <c r="BJ57" s="236"/>
      <c r="BK57" s="236"/>
      <c r="BM57" s="306"/>
    </row>
    <row r="58" spans="1:65" ht="27" customHeight="1" x14ac:dyDescent="0.2">
      <c r="A58" s="477"/>
      <c r="B58" s="626">
        <v>52</v>
      </c>
      <c r="C58" s="478" t="s">
        <v>1428</v>
      </c>
      <c r="D58" s="483" t="s">
        <v>1429</v>
      </c>
      <c r="E58" s="480"/>
      <c r="F58" s="481"/>
      <c r="G58" s="149" t="s">
        <v>162</v>
      </c>
      <c r="H58" s="151" t="s">
        <v>1336</v>
      </c>
      <c r="I58" s="149" t="s">
        <v>162</v>
      </c>
      <c r="J58" s="115" t="s">
        <v>2150</v>
      </c>
      <c r="K58" s="149" t="s">
        <v>162</v>
      </c>
      <c r="L58" s="115" t="s">
        <v>2150</v>
      </c>
      <c r="M58" s="150"/>
      <c r="N58" s="150"/>
      <c r="O58" s="150" t="s">
        <v>65</v>
      </c>
      <c r="P58" s="93" t="s">
        <v>49</v>
      </c>
      <c r="Q58" s="146"/>
      <c r="R58" s="146" t="s">
        <v>1432</v>
      </c>
      <c r="S58" s="145"/>
      <c r="T58" s="146"/>
      <c r="U58" s="146"/>
      <c r="V58" s="146"/>
      <c r="W58" s="93"/>
      <c r="X58" s="404" t="s">
        <v>99</v>
      </c>
      <c r="Y58" s="420" t="s">
        <v>72</v>
      </c>
      <c r="Z58" s="55">
        <v>2016</v>
      </c>
      <c r="AA58" s="146"/>
      <c r="AB58" s="154"/>
      <c r="AC58" s="348"/>
      <c r="AD58" s="236"/>
      <c r="AE58" s="236"/>
      <c r="AF58" s="236"/>
      <c r="AG58" s="236"/>
      <c r="AH58" s="236"/>
      <c r="AI58" s="304"/>
      <c r="AJ58" s="236"/>
      <c r="AK58" s="236"/>
      <c r="AL58" s="305"/>
      <c r="AM58" s="236"/>
      <c r="AN58" s="236"/>
      <c r="AO58" s="305"/>
      <c r="AP58" s="236"/>
      <c r="AQ58" s="236"/>
      <c r="AR58" s="236"/>
      <c r="AS58" s="236"/>
      <c r="AT58" s="305"/>
      <c r="AU58" s="236"/>
      <c r="AV58" s="236"/>
      <c r="AW58" s="236"/>
      <c r="AX58" s="236"/>
      <c r="AY58" s="305"/>
      <c r="AZ58" s="236"/>
      <c r="BA58" s="236"/>
      <c r="BB58" s="236"/>
      <c r="BC58" s="236"/>
      <c r="BD58" s="305"/>
      <c r="BE58" s="236"/>
      <c r="BF58" s="236"/>
      <c r="BG58" s="236"/>
      <c r="BH58" s="236"/>
      <c r="BI58" s="236"/>
      <c r="BJ58" s="236"/>
      <c r="BK58" s="236"/>
      <c r="BM58" s="306"/>
    </row>
    <row r="59" spans="1:65" ht="27" customHeight="1" x14ac:dyDescent="0.2">
      <c r="A59" s="477"/>
      <c r="B59" s="322">
        <v>53</v>
      </c>
      <c r="C59" s="478" t="s">
        <v>1430</v>
      </c>
      <c r="D59" s="483" t="s">
        <v>1431</v>
      </c>
      <c r="E59" s="480"/>
      <c r="F59" s="481"/>
      <c r="G59" s="149" t="s">
        <v>162</v>
      </c>
      <c r="H59" s="151" t="s">
        <v>1336</v>
      </c>
      <c r="I59" s="149" t="s">
        <v>162</v>
      </c>
      <c r="J59" s="115" t="s">
        <v>2150</v>
      </c>
      <c r="K59" s="149" t="s">
        <v>162</v>
      </c>
      <c r="L59" s="115" t="s">
        <v>2150</v>
      </c>
      <c r="M59" s="150"/>
      <c r="N59" s="150"/>
      <c r="O59" s="150" t="s">
        <v>65</v>
      </c>
      <c r="P59" s="146" t="s">
        <v>55</v>
      </c>
      <c r="Q59" s="146"/>
      <c r="R59" s="146" t="s">
        <v>1432</v>
      </c>
      <c r="S59" s="145"/>
      <c r="T59" s="146"/>
      <c r="U59" s="146"/>
      <c r="V59" s="146"/>
      <c r="W59" s="93"/>
      <c r="X59" s="404" t="s">
        <v>99</v>
      </c>
      <c r="Y59" s="420" t="s">
        <v>72</v>
      </c>
      <c r="Z59" s="55">
        <v>2015</v>
      </c>
      <c r="AA59" s="146"/>
      <c r="AB59" s="154"/>
      <c r="AC59" s="348"/>
      <c r="AD59" s="236"/>
      <c r="AE59" s="236"/>
      <c r="AF59" s="236"/>
      <c r="AG59" s="236"/>
      <c r="AH59" s="236"/>
      <c r="AI59" s="304"/>
      <c r="AJ59" s="236"/>
      <c r="AK59" s="236"/>
      <c r="AL59" s="305"/>
      <c r="AM59" s="236"/>
      <c r="AN59" s="236"/>
      <c r="AO59" s="305"/>
      <c r="AP59" s="236"/>
      <c r="AQ59" s="236"/>
      <c r="AR59" s="236"/>
      <c r="AS59" s="236"/>
      <c r="AT59" s="305"/>
      <c r="AU59" s="236"/>
      <c r="AV59" s="236"/>
      <c r="AW59" s="236"/>
      <c r="AX59" s="236"/>
      <c r="AY59" s="305"/>
      <c r="AZ59" s="236"/>
      <c r="BA59" s="236"/>
      <c r="BB59" s="236"/>
      <c r="BC59" s="236"/>
      <c r="BD59" s="305"/>
      <c r="BE59" s="236"/>
      <c r="BF59" s="236"/>
      <c r="BG59" s="236"/>
      <c r="BH59" s="236"/>
      <c r="BI59" s="236"/>
      <c r="BJ59" s="236"/>
      <c r="BK59" s="236"/>
      <c r="BM59" s="306"/>
    </row>
    <row r="60" spans="1:65" ht="27" customHeight="1" x14ac:dyDescent="0.2">
      <c r="A60" s="477"/>
      <c r="B60" s="626">
        <v>54</v>
      </c>
      <c r="C60" s="478" t="s">
        <v>1433</v>
      </c>
      <c r="D60" s="479" t="s">
        <v>1434</v>
      </c>
      <c r="E60" s="480"/>
      <c r="F60" s="481"/>
      <c r="G60" s="149" t="s">
        <v>162</v>
      </c>
      <c r="H60" s="151" t="s">
        <v>1336</v>
      </c>
      <c r="I60" s="149" t="s">
        <v>162</v>
      </c>
      <c r="J60" s="115" t="s">
        <v>2150</v>
      </c>
      <c r="K60" s="149" t="s">
        <v>162</v>
      </c>
      <c r="L60" s="115" t="s">
        <v>2150</v>
      </c>
      <c r="M60" s="150"/>
      <c r="N60" s="150"/>
      <c r="O60" s="150" t="s">
        <v>65</v>
      </c>
      <c r="P60" s="146" t="s">
        <v>55</v>
      </c>
      <c r="Q60" s="146"/>
      <c r="R60" s="146"/>
      <c r="S60" s="145"/>
      <c r="T60" s="146"/>
      <c r="U60" s="146"/>
      <c r="V60" s="146"/>
      <c r="W60" s="146"/>
      <c r="X60" s="404" t="s">
        <v>99</v>
      </c>
      <c r="Y60" s="423" t="s">
        <v>1385</v>
      </c>
      <c r="Z60" s="55">
        <v>2015</v>
      </c>
      <c r="AA60" s="146"/>
      <c r="AB60" s="154"/>
      <c r="AC60" s="348"/>
      <c r="AD60" s="236"/>
      <c r="AE60" s="236"/>
      <c r="AF60" s="236"/>
      <c r="AG60" s="236"/>
      <c r="AH60" s="236"/>
      <c r="AI60" s="304"/>
      <c r="AJ60" s="236"/>
      <c r="AK60" s="236"/>
      <c r="AL60" s="305"/>
      <c r="AM60" s="236"/>
      <c r="AN60" s="236"/>
      <c r="AO60" s="305"/>
      <c r="AP60" s="236"/>
      <c r="AQ60" s="236"/>
      <c r="AR60" s="236"/>
      <c r="AS60" s="236"/>
      <c r="AT60" s="305"/>
      <c r="AU60" s="236"/>
      <c r="AV60" s="236"/>
      <c r="AW60" s="236"/>
      <c r="AX60" s="236"/>
      <c r="AY60" s="305"/>
      <c r="AZ60" s="236"/>
      <c r="BA60" s="236"/>
      <c r="BB60" s="236"/>
      <c r="BC60" s="236"/>
      <c r="BD60" s="305"/>
      <c r="BE60" s="236"/>
      <c r="BF60" s="236"/>
      <c r="BG60" s="236"/>
      <c r="BH60" s="236"/>
      <c r="BI60" s="236"/>
      <c r="BJ60" s="236"/>
      <c r="BK60" s="236"/>
      <c r="BM60" s="306"/>
    </row>
    <row r="61" spans="1:65" ht="37.5" customHeight="1" x14ac:dyDescent="0.2">
      <c r="A61" s="477"/>
      <c r="B61" s="322">
        <v>55</v>
      </c>
      <c r="C61" s="229" t="s">
        <v>1435</v>
      </c>
      <c r="D61" s="323" t="s">
        <v>2211</v>
      </c>
      <c r="E61" s="230"/>
      <c r="F61" s="311"/>
      <c r="G61" s="129" t="s">
        <v>162</v>
      </c>
      <c r="H61" s="115" t="s">
        <v>1336</v>
      </c>
      <c r="I61" s="129" t="s">
        <v>162</v>
      </c>
      <c r="J61" s="115" t="s">
        <v>2150</v>
      </c>
      <c r="K61" s="129" t="s">
        <v>162</v>
      </c>
      <c r="L61" s="115" t="s">
        <v>2150</v>
      </c>
      <c r="M61" s="97"/>
      <c r="N61" s="97"/>
      <c r="O61" s="97" t="s">
        <v>65</v>
      </c>
      <c r="P61" s="93" t="s">
        <v>55</v>
      </c>
      <c r="Q61" s="93"/>
      <c r="R61" s="93"/>
      <c r="S61" s="98"/>
      <c r="T61" s="93"/>
      <c r="U61" s="93"/>
      <c r="V61" s="93"/>
      <c r="W61" s="93"/>
      <c r="X61" s="404" t="s">
        <v>99</v>
      </c>
      <c r="Y61" s="420" t="s">
        <v>72</v>
      </c>
      <c r="Z61" s="313">
        <v>2020</v>
      </c>
      <c r="AA61" s="93"/>
      <c r="AB61" s="101"/>
      <c r="AC61" s="224"/>
      <c r="AD61" s="236"/>
      <c r="AE61" s="236"/>
      <c r="AF61" s="236"/>
      <c r="AG61" s="236"/>
      <c r="AH61" s="236"/>
      <c r="AI61" s="304"/>
      <c r="AJ61" s="236"/>
      <c r="AK61" s="236"/>
      <c r="AL61" s="305"/>
      <c r="AM61" s="236"/>
      <c r="AN61" s="236"/>
      <c r="AO61" s="305"/>
      <c r="AP61" s="236"/>
      <c r="AQ61" s="236"/>
      <c r="AR61" s="236"/>
      <c r="AS61" s="236"/>
      <c r="AT61" s="305"/>
      <c r="AU61" s="236"/>
      <c r="AV61" s="236"/>
      <c r="AW61" s="236"/>
      <c r="AX61" s="236"/>
      <c r="AY61" s="305"/>
      <c r="AZ61" s="236"/>
      <c r="BA61" s="236"/>
      <c r="BB61" s="236"/>
      <c r="BC61" s="236"/>
      <c r="BD61" s="305"/>
      <c r="BE61" s="236"/>
      <c r="BF61" s="236"/>
      <c r="BG61" s="236"/>
      <c r="BH61" s="236"/>
      <c r="BI61" s="236"/>
      <c r="BJ61" s="236"/>
      <c r="BK61" s="236"/>
      <c r="BM61" s="306"/>
    </row>
    <row r="62" spans="1:65" ht="15.75" customHeight="1" x14ac:dyDescent="0.2">
      <c r="A62" s="477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562"/>
      <c r="Z62" s="65"/>
      <c r="AA62" s="65"/>
      <c r="AB62" s="65"/>
      <c r="AC62" s="65"/>
      <c r="AD62" s="236"/>
      <c r="AE62" s="236"/>
      <c r="AF62" s="236"/>
      <c r="AG62" s="236"/>
      <c r="AH62" s="236"/>
      <c r="AI62" s="304"/>
      <c r="AJ62" s="236"/>
      <c r="AK62" s="236"/>
      <c r="AL62" s="305"/>
      <c r="AM62" s="236"/>
      <c r="AN62" s="236"/>
      <c r="AO62" s="305"/>
      <c r="AP62" s="236"/>
      <c r="AQ62" s="236"/>
      <c r="AR62" s="236"/>
      <c r="AS62" s="236"/>
      <c r="AT62" s="305"/>
      <c r="AU62" s="236"/>
      <c r="AV62" s="236"/>
      <c r="AW62" s="236"/>
      <c r="AX62" s="236"/>
      <c r="AY62" s="305"/>
      <c r="AZ62" s="236"/>
      <c r="BA62" s="236"/>
      <c r="BB62" s="236"/>
      <c r="BC62" s="236"/>
      <c r="BD62" s="305"/>
      <c r="BE62" s="236"/>
      <c r="BF62" s="236"/>
      <c r="BG62" s="236"/>
      <c r="BH62" s="236"/>
      <c r="BI62" s="236"/>
      <c r="BJ62" s="236"/>
      <c r="BK62" s="236"/>
      <c r="BM62" s="306"/>
    </row>
    <row r="63" spans="1:65" x14ac:dyDescent="0.2">
      <c r="A63" s="70"/>
      <c r="B63" s="238" t="s">
        <v>773</v>
      </c>
      <c r="C63" s="239"/>
      <c r="D63" s="240"/>
      <c r="E63" s="240"/>
      <c r="F63" s="241"/>
      <c r="G63" s="241"/>
      <c r="H63" s="241"/>
      <c r="I63" s="242"/>
      <c r="J63" s="243"/>
      <c r="K63" s="244"/>
      <c r="L63" s="245"/>
      <c r="M63" s="246"/>
      <c r="N63" s="246"/>
      <c r="O63" s="246"/>
      <c r="P63" s="242"/>
      <c r="Q63" s="242"/>
      <c r="R63" s="242"/>
      <c r="S63" s="247"/>
      <c r="T63" s="248"/>
      <c r="U63" s="248"/>
      <c r="V63" s="242"/>
      <c r="W63" s="242"/>
      <c r="X63" s="563"/>
      <c r="Y63" s="425"/>
      <c r="Z63" s="242"/>
      <c r="AA63" s="242"/>
      <c r="AB63" s="242"/>
      <c r="AC63" s="250"/>
      <c r="AD63" s="70"/>
      <c r="AE63" s="70"/>
      <c r="AI63" s="68"/>
      <c r="AJ63" s="70"/>
      <c r="AL63" s="251"/>
      <c r="AM63" s="70"/>
      <c r="AO63" s="251"/>
      <c r="AP63" s="70"/>
      <c r="AQ63" s="70"/>
      <c r="AR63" s="70"/>
      <c r="AT63" s="251"/>
      <c r="AU63" s="70"/>
      <c r="AV63" s="70"/>
      <c r="AW63" s="70"/>
      <c r="AY63" s="251"/>
      <c r="AZ63" s="70"/>
      <c r="BA63" s="70"/>
      <c r="BB63" s="70"/>
      <c r="BC63" s="70"/>
      <c r="BD63" s="251"/>
      <c r="BE63" s="70"/>
      <c r="BF63" s="70"/>
      <c r="BG63" s="70"/>
      <c r="BH63" s="70"/>
      <c r="BI63" s="70"/>
      <c r="BJ63" s="70"/>
      <c r="BK63" s="70"/>
      <c r="BM63" s="192"/>
    </row>
    <row r="64" spans="1:65" ht="15" x14ac:dyDescent="0.25">
      <c r="B64" s="12">
        <v>1</v>
      </c>
      <c r="C64" s="13" t="s">
        <v>776</v>
      </c>
      <c r="D64" s="12">
        <v>4</v>
      </c>
      <c r="E64" s="1">
        <v>4</v>
      </c>
      <c r="G64" s="3"/>
      <c r="H64" s="114" t="s">
        <v>806</v>
      </c>
      <c r="I64" s="540" t="s">
        <v>32</v>
      </c>
      <c r="J64" s="540" t="s">
        <v>797</v>
      </c>
    </row>
    <row r="65" spans="2:50" ht="15" x14ac:dyDescent="0.25">
      <c r="B65" s="12">
        <v>2</v>
      </c>
      <c r="C65" s="13" t="s">
        <v>777</v>
      </c>
      <c r="D65" s="12">
        <v>3</v>
      </c>
      <c r="E65" s="1">
        <v>1</v>
      </c>
      <c r="G65" s="3"/>
      <c r="H65" s="114">
        <v>1</v>
      </c>
      <c r="I65" s="540" t="s">
        <v>2078</v>
      </c>
      <c r="J65" s="541"/>
      <c r="Y65" s="426"/>
      <c r="Z65" s="46" t="s">
        <v>2295</v>
      </c>
      <c r="AA65" s="252"/>
      <c r="AB65" s="252"/>
      <c r="AC65" s="252"/>
      <c r="AD65" s="252"/>
      <c r="AE65" s="252"/>
    </row>
    <row r="66" spans="2:50" ht="15" x14ac:dyDescent="0.25">
      <c r="B66" s="12">
        <v>3</v>
      </c>
      <c r="C66" s="13" t="s">
        <v>1047</v>
      </c>
      <c r="D66" s="12">
        <v>5</v>
      </c>
      <c r="E66" s="1"/>
      <c r="G66" s="3"/>
      <c r="H66" s="114">
        <v>2</v>
      </c>
      <c r="I66" s="540" t="s">
        <v>2079</v>
      </c>
      <c r="J66" s="541"/>
      <c r="Y66" s="427"/>
      <c r="Z66" s="46"/>
      <c r="AA66" s="46"/>
      <c r="AB66" s="46"/>
      <c r="AC66" s="46"/>
      <c r="AD66" s="46"/>
      <c r="AE66" s="46"/>
    </row>
    <row r="67" spans="2:50" ht="15" x14ac:dyDescent="0.25">
      <c r="B67" s="12">
        <v>4</v>
      </c>
      <c r="C67" s="13" t="s">
        <v>848</v>
      </c>
      <c r="D67" s="12">
        <v>2</v>
      </c>
      <c r="E67" s="253">
        <v>2</v>
      </c>
      <c r="G67" s="254"/>
      <c r="H67" s="114">
        <v>3</v>
      </c>
      <c r="I67" s="540" t="s">
        <v>2080</v>
      </c>
      <c r="J67" s="541">
        <v>0</v>
      </c>
      <c r="Y67" s="427"/>
      <c r="Z67" s="175" t="s">
        <v>2226</v>
      </c>
      <c r="AA67" s="46"/>
      <c r="AB67" s="46"/>
      <c r="AC67" s="46"/>
      <c r="AD67" s="46"/>
      <c r="AE67" s="46"/>
    </row>
    <row r="68" spans="2:50" ht="15" x14ac:dyDescent="0.25">
      <c r="B68" s="12">
        <v>5</v>
      </c>
      <c r="C68" s="13" t="s">
        <v>1443</v>
      </c>
      <c r="D68" s="12">
        <v>1</v>
      </c>
      <c r="E68" s="253"/>
      <c r="G68" s="254"/>
      <c r="H68" s="114">
        <v>4</v>
      </c>
      <c r="I68" s="540" t="s">
        <v>2081</v>
      </c>
      <c r="J68" s="541">
        <v>2</v>
      </c>
      <c r="M68" s="484"/>
      <c r="N68" s="484"/>
      <c r="O68" s="484"/>
      <c r="P68" s="484"/>
      <c r="Q68" s="484"/>
      <c r="R68" s="484"/>
      <c r="Y68" s="427"/>
      <c r="Z68" s="175" t="s">
        <v>874</v>
      </c>
      <c r="AA68" s="46"/>
      <c r="AB68" s="46"/>
      <c r="AC68" s="46"/>
      <c r="AD68" s="46"/>
      <c r="AE68" s="46"/>
      <c r="AF68" s="484"/>
      <c r="AG68" s="484"/>
      <c r="AH68" s="484"/>
      <c r="AK68" s="484"/>
      <c r="AN68" s="484"/>
      <c r="AS68" s="484"/>
      <c r="AX68" s="484"/>
    </row>
    <row r="69" spans="2:50" ht="12.75" x14ac:dyDescent="0.2">
      <c r="B69" s="12">
        <v>6</v>
      </c>
      <c r="C69" s="13" t="s">
        <v>376</v>
      </c>
      <c r="D69" s="12">
        <v>2</v>
      </c>
      <c r="E69" s="253"/>
      <c r="G69" s="254"/>
      <c r="H69" s="114">
        <v>5</v>
      </c>
      <c r="I69" s="540" t="s">
        <v>2082</v>
      </c>
      <c r="J69" s="541">
        <v>14</v>
      </c>
      <c r="Y69" s="427"/>
      <c r="Z69" s="166"/>
      <c r="AA69" s="46"/>
      <c r="AB69" s="46"/>
      <c r="AC69" s="46"/>
      <c r="AD69" s="46"/>
      <c r="AE69" s="46"/>
    </row>
    <row r="70" spans="2:50" ht="15" x14ac:dyDescent="0.25">
      <c r="B70" s="12">
        <v>7</v>
      </c>
      <c r="C70" s="13" t="s">
        <v>781</v>
      </c>
      <c r="D70" s="12">
        <v>1</v>
      </c>
      <c r="E70" s="253">
        <v>2</v>
      </c>
      <c r="G70" s="254"/>
      <c r="H70" s="114">
        <v>6</v>
      </c>
      <c r="I70" s="540" t="s">
        <v>1109</v>
      </c>
      <c r="J70" s="541">
        <v>9</v>
      </c>
      <c r="Y70" s="428"/>
      <c r="Z70" s="175"/>
      <c r="AA70" s="47"/>
      <c r="AB70" s="47"/>
      <c r="AC70" s="47"/>
      <c r="AD70" s="47"/>
      <c r="AE70" s="47"/>
    </row>
    <row r="71" spans="2:50" ht="15" x14ac:dyDescent="0.25">
      <c r="B71" s="12">
        <v>8</v>
      </c>
      <c r="C71" s="13" t="s">
        <v>1094</v>
      </c>
      <c r="D71" s="12">
        <v>1</v>
      </c>
      <c r="E71" s="253"/>
      <c r="G71" s="254"/>
      <c r="H71" s="114">
        <v>7</v>
      </c>
      <c r="I71" s="540" t="s">
        <v>2083</v>
      </c>
      <c r="J71" s="541">
        <v>8</v>
      </c>
      <c r="Y71" s="428"/>
      <c r="Z71" s="175"/>
      <c r="AA71" s="47"/>
      <c r="AB71" s="47"/>
      <c r="AC71" s="47"/>
      <c r="AD71" s="47"/>
      <c r="AE71" s="47"/>
    </row>
    <row r="72" spans="2:50" ht="15" x14ac:dyDescent="0.25">
      <c r="B72" s="12">
        <v>9</v>
      </c>
      <c r="C72" s="13" t="s">
        <v>1064</v>
      </c>
      <c r="D72" s="12">
        <v>7</v>
      </c>
      <c r="E72" s="253"/>
      <c r="G72" s="254"/>
      <c r="H72" s="114">
        <v>8</v>
      </c>
      <c r="I72" s="540" t="s">
        <v>1098</v>
      </c>
      <c r="J72" s="541">
        <v>10</v>
      </c>
      <c r="Y72" s="428"/>
      <c r="Z72" s="175"/>
      <c r="AA72" s="47"/>
      <c r="AB72" s="47"/>
      <c r="AC72" s="47"/>
      <c r="AD72" s="47"/>
      <c r="AE72" s="47"/>
    </row>
    <row r="73" spans="2:50" ht="15" x14ac:dyDescent="0.25">
      <c r="B73" s="12">
        <v>10</v>
      </c>
      <c r="C73" s="13" t="s">
        <v>786</v>
      </c>
      <c r="D73" s="12">
        <v>10</v>
      </c>
      <c r="E73" s="253"/>
      <c r="G73" s="254"/>
      <c r="H73" s="114">
        <v>9</v>
      </c>
      <c r="I73" s="540" t="s">
        <v>2084</v>
      </c>
      <c r="J73" s="541">
        <v>0</v>
      </c>
      <c r="M73" s="443"/>
      <c r="N73" s="443"/>
      <c r="O73" s="443"/>
      <c r="P73" s="443"/>
      <c r="Q73" s="443"/>
      <c r="R73" s="443"/>
      <c r="Y73" s="428"/>
      <c r="Z73" s="175"/>
      <c r="AA73" s="47"/>
      <c r="AB73" s="47"/>
      <c r="AC73" s="47"/>
      <c r="AD73" s="47"/>
      <c r="AE73" s="47"/>
      <c r="AF73" s="443"/>
      <c r="AG73" s="443"/>
      <c r="AH73" s="443"/>
      <c r="AK73" s="443"/>
      <c r="AN73" s="443"/>
      <c r="AS73" s="443"/>
      <c r="AX73" s="443"/>
    </row>
    <row r="74" spans="2:50" ht="15" x14ac:dyDescent="0.25">
      <c r="B74" s="12">
        <v>11</v>
      </c>
      <c r="C74" s="13" t="s">
        <v>787</v>
      </c>
      <c r="D74" s="12">
        <v>11</v>
      </c>
      <c r="E74" s="253">
        <v>11</v>
      </c>
      <c r="G74" s="254"/>
      <c r="H74" s="114">
        <v>10</v>
      </c>
      <c r="I74" s="540" t="s">
        <v>1097</v>
      </c>
      <c r="J74" s="541">
        <v>12</v>
      </c>
      <c r="Y74" s="426"/>
      <c r="Z74" s="49" t="s">
        <v>1375</v>
      </c>
      <c r="AA74" s="252"/>
      <c r="AB74" s="45"/>
      <c r="AC74" s="45"/>
      <c r="AD74" s="44"/>
      <c r="AE74" s="43"/>
    </row>
    <row r="75" spans="2:50" ht="15" x14ac:dyDescent="0.25">
      <c r="B75" s="12">
        <v>12</v>
      </c>
      <c r="C75" s="13" t="s">
        <v>788</v>
      </c>
      <c r="D75" s="12">
        <v>3</v>
      </c>
      <c r="E75" s="253">
        <v>3</v>
      </c>
      <c r="G75" s="254"/>
      <c r="H75" s="114">
        <v>11</v>
      </c>
      <c r="I75" s="540" t="s">
        <v>2085</v>
      </c>
      <c r="J75" s="541"/>
      <c r="Y75" s="426"/>
      <c r="Z75" s="175" t="s">
        <v>1331</v>
      </c>
      <c r="AA75" s="252"/>
      <c r="AB75" s="45"/>
      <c r="AC75" s="45"/>
      <c r="AD75" s="44"/>
      <c r="AE75" s="43"/>
    </row>
    <row r="76" spans="2:50" ht="15" x14ac:dyDescent="0.25">
      <c r="B76" s="12">
        <v>13</v>
      </c>
      <c r="C76" s="13" t="s">
        <v>789</v>
      </c>
      <c r="D76" s="12">
        <v>1</v>
      </c>
      <c r="E76" s="253">
        <v>1</v>
      </c>
      <c r="G76" s="254"/>
      <c r="H76" s="114">
        <v>12</v>
      </c>
      <c r="I76" s="540" t="s">
        <v>2086</v>
      </c>
      <c r="J76" s="541"/>
      <c r="Y76" s="426"/>
      <c r="Z76" s="175" t="s">
        <v>1360</v>
      </c>
      <c r="AA76" s="252"/>
      <c r="AB76" s="45"/>
      <c r="AC76" s="45"/>
      <c r="AD76" s="44"/>
      <c r="AE76" s="43"/>
    </row>
    <row r="77" spans="2:50" ht="15" x14ac:dyDescent="0.25">
      <c r="B77" s="12">
        <v>14</v>
      </c>
      <c r="C77" s="13" t="s">
        <v>790</v>
      </c>
      <c r="D77" s="12">
        <v>2</v>
      </c>
      <c r="E77" s="253">
        <v>1</v>
      </c>
      <c r="G77" s="254"/>
      <c r="H77" s="878" t="s">
        <v>797</v>
      </c>
      <c r="I77" s="879"/>
      <c r="J77" s="542">
        <f>SUM(J65:J76)</f>
        <v>55</v>
      </c>
      <c r="Y77" s="429"/>
      <c r="Z77" s="175"/>
      <c r="AA77" s="48"/>
      <c r="AB77" s="48"/>
      <c r="AC77" s="48"/>
      <c r="AD77" s="48"/>
      <c r="AE77" s="48"/>
    </row>
    <row r="78" spans="2:50" ht="12.75" x14ac:dyDescent="0.2">
      <c r="B78" s="12">
        <v>15</v>
      </c>
      <c r="C78" s="13" t="s">
        <v>791</v>
      </c>
      <c r="D78" s="12">
        <v>2</v>
      </c>
      <c r="E78" s="253">
        <v>1</v>
      </c>
      <c r="G78" s="254"/>
      <c r="Y78" s="428"/>
      <c r="AA78" s="47"/>
      <c r="AB78" s="47"/>
      <c r="AC78" s="47"/>
      <c r="AD78" s="47"/>
      <c r="AE78" s="47"/>
    </row>
    <row r="79" spans="2:50" ht="12.75" x14ac:dyDescent="0.2">
      <c r="B79" s="12">
        <v>16</v>
      </c>
      <c r="C79" s="13" t="s">
        <v>795</v>
      </c>
      <c r="D79" s="12">
        <v>0</v>
      </c>
      <c r="E79" s="253">
        <v>1</v>
      </c>
      <c r="G79" s="254"/>
      <c r="Y79" s="428"/>
      <c r="AA79" s="47"/>
      <c r="AB79" s="47"/>
      <c r="AC79" s="47"/>
      <c r="AD79" s="47"/>
      <c r="AE79" s="47"/>
    </row>
    <row r="80" spans="2:50" ht="15" x14ac:dyDescent="0.25">
      <c r="B80" s="12">
        <v>17</v>
      </c>
      <c r="C80" s="13" t="s">
        <v>216</v>
      </c>
      <c r="D80" s="12">
        <v>0</v>
      </c>
      <c r="E80" s="253">
        <v>1</v>
      </c>
      <c r="G80" s="254"/>
      <c r="Z80" s="175"/>
    </row>
    <row r="81" spans="2:4" ht="15.75" x14ac:dyDescent="0.25">
      <c r="B81" s="17"/>
      <c r="C81" s="18" t="s">
        <v>797</v>
      </c>
      <c r="D81" s="19">
        <f>SUM(D64:D80)</f>
        <v>55</v>
      </c>
    </row>
    <row r="274" spans="1:93" s="67" customFormat="1" x14ac:dyDescent="0.2">
      <c r="A274" s="65"/>
      <c r="B274" s="9"/>
      <c r="C274" s="255"/>
      <c r="E274" s="68"/>
      <c r="F274" s="69"/>
      <c r="G274" s="69"/>
      <c r="H274" s="69"/>
      <c r="I274" s="70"/>
      <c r="J274" s="71"/>
      <c r="K274" s="72"/>
      <c r="L274" s="71"/>
      <c r="M274" s="70"/>
      <c r="N274" s="70"/>
      <c r="O274" s="70"/>
      <c r="P274" s="70"/>
      <c r="Q274" s="70"/>
      <c r="R274" s="70"/>
      <c r="S274" s="73"/>
      <c r="T274" s="74"/>
      <c r="U274" s="74"/>
      <c r="V274" s="74"/>
      <c r="W274" s="74"/>
      <c r="X274" s="564"/>
      <c r="Y274" s="424"/>
      <c r="Z274" s="70"/>
      <c r="AA274" s="70"/>
      <c r="AB274" s="70"/>
      <c r="AC274" s="75"/>
      <c r="AD274" s="65"/>
      <c r="AE274" s="65"/>
      <c r="AF274" s="70"/>
      <c r="AG274" s="70"/>
      <c r="AH274" s="70"/>
      <c r="AJ274" s="65"/>
      <c r="AK274" s="70"/>
      <c r="AL274" s="76"/>
      <c r="AM274" s="65"/>
      <c r="AN274" s="70"/>
      <c r="AO274" s="76"/>
      <c r="AP274" s="65"/>
      <c r="AQ274" s="65"/>
      <c r="AR274" s="65"/>
      <c r="AS274" s="70"/>
      <c r="AT274" s="77"/>
      <c r="AU274" s="65"/>
      <c r="AV274" s="65"/>
      <c r="AW274" s="65"/>
      <c r="AX274" s="70"/>
      <c r="AY274" s="77"/>
      <c r="AZ274" s="65"/>
      <c r="BA274" s="65"/>
      <c r="BB274" s="65"/>
      <c r="BC274" s="65"/>
      <c r="BD274" s="77"/>
      <c r="BE274" s="65"/>
      <c r="BF274" s="65"/>
      <c r="BG274" s="65"/>
      <c r="BH274" s="65"/>
      <c r="BI274" s="65"/>
      <c r="BJ274" s="65"/>
      <c r="BK274" s="65"/>
      <c r="BL274" s="65"/>
      <c r="BM274" s="65"/>
      <c r="BN274" s="65"/>
      <c r="BO274" s="65"/>
      <c r="BP274" s="65"/>
      <c r="BQ274" s="65"/>
      <c r="BR274" s="65"/>
      <c r="BS274" s="65"/>
      <c r="BT274" s="65"/>
      <c r="BU274" s="65"/>
      <c r="BV274" s="65"/>
      <c r="BW274" s="65"/>
      <c r="BX274" s="65"/>
      <c r="BY274" s="65"/>
      <c r="BZ274" s="65"/>
      <c r="CA274" s="65"/>
      <c r="CB274" s="65"/>
      <c r="CC274" s="65"/>
      <c r="CD274" s="65"/>
      <c r="CE274" s="65"/>
      <c r="CF274" s="65"/>
      <c r="CG274" s="65"/>
      <c r="CH274" s="65"/>
      <c r="CI274" s="65"/>
      <c r="CJ274" s="65"/>
      <c r="CK274" s="65"/>
      <c r="CL274" s="65"/>
      <c r="CM274" s="65"/>
      <c r="CN274" s="65"/>
      <c r="CO274" s="65"/>
    </row>
  </sheetData>
  <mergeCells count="24">
    <mergeCell ref="N4:N6"/>
    <mergeCell ref="R4:R6"/>
    <mergeCell ref="S4:S6"/>
    <mergeCell ref="V4:V6"/>
    <mergeCell ref="T4:T6"/>
    <mergeCell ref="U4:U6"/>
    <mergeCell ref="O4:O6"/>
    <mergeCell ref="P4:Q6"/>
    <mergeCell ref="H77:I77"/>
    <mergeCell ref="B1:AG1"/>
    <mergeCell ref="W4:W6"/>
    <mergeCell ref="B2:AC2"/>
    <mergeCell ref="B4:B6"/>
    <mergeCell ref="C4:C6"/>
    <mergeCell ref="D4:D6"/>
    <mergeCell ref="E4:F5"/>
    <mergeCell ref="G4:H5"/>
    <mergeCell ref="I4:J5"/>
    <mergeCell ref="K4:L5"/>
    <mergeCell ref="AB4:AB5"/>
    <mergeCell ref="AC4:AC6"/>
    <mergeCell ref="X4:Z5"/>
    <mergeCell ref="AA4:AA6"/>
    <mergeCell ref="M4:M6"/>
  </mergeCells>
  <conditionalFormatting sqref="A6:A63">
    <cfRule type="cellIs" dxfId="86" priority="11" operator="equal">
      <formula>"S"</formula>
    </cfRule>
    <cfRule type="cellIs" dxfId="85" priority="12" operator="equal">
      <formula>"B"</formula>
    </cfRule>
  </conditionalFormatting>
  <conditionalFormatting sqref="AD6:AD63">
    <cfRule type="cellIs" dxfId="84" priority="3" operator="equal">
      <formula>"INS. FARMASI"</formula>
    </cfRule>
    <cfRule type="cellIs" dxfId="83" priority="4" operator="equal">
      <formula>"RSUD"</formula>
    </cfRule>
    <cfRule type="cellIs" dxfId="82" priority="5" operator="equal">
      <formula>"PKM UPAI"</formula>
    </cfRule>
    <cfRule type="cellIs" dxfId="81" priority="6" operator="equal">
      <formula>"PKM BILALANG"</formula>
    </cfRule>
    <cfRule type="cellIs" dxfId="80" priority="7" operator="equal">
      <formula>"PKM KOTOBANGON"</formula>
    </cfRule>
    <cfRule type="cellIs" dxfId="79" priority="8" operator="equal">
      <formula>"PKM MOTOBOI KECIL"</formula>
    </cfRule>
    <cfRule type="cellIs" dxfId="78" priority="9" operator="equal">
      <formula>"PKM GOGAGOMAN"</formula>
    </cfRule>
    <cfRule type="cellIs" dxfId="77" priority="10" operator="equal">
      <formula>"DINAS KESEHATAN"</formula>
    </cfRule>
  </conditionalFormatting>
  <conditionalFormatting sqref="BM6:BM63">
    <cfRule type="cellIs" dxfId="76" priority="1" operator="equal">
      <formula>"T"</formula>
    </cfRule>
    <cfRule type="cellIs" dxfId="75" priority="2" operator="equal">
      <formula>"A"</formula>
    </cfRule>
  </conditionalFormatting>
  <dataValidations disablePrompts="1" count="1">
    <dataValidation type="list" allowBlank="1" showInputMessage="1" showErrorMessage="1" sqref="BM6:BM63">
      <formula1>#REF!</formula1>
    </dataValidation>
  </dataValidations>
  <pageMargins left="0.18" right="0.2" top="0.61" bottom="0.28000000000000003" header="0.3" footer="0.25"/>
  <pageSetup paperSize="5" scale="70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O143"/>
  <sheetViews>
    <sheetView topLeftCell="B7" zoomScale="142" zoomScaleNormal="142" workbookViewId="0">
      <selection activeCell="G11" sqref="G11"/>
    </sheetView>
  </sheetViews>
  <sheetFormatPr defaultRowHeight="12" x14ac:dyDescent="0.2"/>
  <cols>
    <col min="1" max="1" width="7.85546875" style="65" hidden="1" customWidth="1"/>
    <col min="2" max="2" width="4.7109375" style="9" customWidth="1"/>
    <col min="3" max="3" width="25.7109375" style="10" customWidth="1"/>
    <col min="4" max="4" width="21.85546875" style="67" customWidth="1"/>
    <col min="5" max="5" width="6.28515625" style="68" hidden="1" customWidth="1"/>
    <col min="6" max="6" width="21.5703125" style="69" hidden="1" customWidth="1"/>
    <col min="7" max="7" width="4.140625" style="69" customWidth="1"/>
    <col min="8" max="8" width="7.85546875" style="337" customWidth="1"/>
    <col min="9" max="9" width="4.42578125" style="70" customWidth="1"/>
    <col min="10" max="10" width="8" style="325" customWidth="1"/>
    <col min="11" max="11" width="5.140625" style="72" customWidth="1"/>
    <col min="12" max="12" width="8.42578125" style="325" customWidth="1"/>
    <col min="13" max="13" width="6.42578125" style="70" hidden="1" customWidth="1"/>
    <col min="14" max="14" width="25.85546875" style="70" hidden="1" customWidth="1"/>
    <col min="15" max="15" width="4.5703125" style="70" customWidth="1"/>
    <col min="16" max="16" width="4.42578125" style="70" customWidth="1"/>
    <col min="17" max="17" width="13" style="70" hidden="1" customWidth="1"/>
    <col min="18" max="18" width="6.140625" style="70" customWidth="1"/>
    <col min="19" max="19" width="6.42578125" style="73" customWidth="1"/>
    <col min="20" max="20" width="20.140625" style="74" customWidth="1"/>
    <col min="21" max="21" width="8.28515625" style="74" customWidth="1"/>
    <col min="22" max="22" width="22.5703125" style="74" customWidth="1"/>
    <col min="23" max="23" width="4.5703125" style="74" customWidth="1"/>
    <col min="24" max="24" width="5.28515625" style="70" customWidth="1"/>
    <col min="25" max="25" width="18.7109375" style="67" customWidth="1"/>
    <col min="26" max="26" width="5.28515625" style="70" customWidth="1"/>
    <col min="27" max="27" width="10.42578125" style="70" customWidth="1"/>
    <col min="28" max="28" width="8.140625" style="353" customWidth="1"/>
    <col min="29" max="29" width="8.28515625" style="75" customWidth="1"/>
    <col min="30" max="30" width="31.85546875" style="65" hidden="1" customWidth="1"/>
    <col min="31" max="31" width="24.42578125" style="65" hidden="1" customWidth="1"/>
    <col min="32" max="33" width="27.42578125" style="70" hidden="1" customWidth="1"/>
    <col min="34" max="34" width="20.85546875" style="70" hidden="1" customWidth="1"/>
    <col min="35" max="35" width="56.5703125" style="67" hidden="1" customWidth="1"/>
    <col min="36" max="36" width="50" style="65" hidden="1" customWidth="1"/>
    <col min="37" max="37" width="18.42578125" style="70" hidden="1" customWidth="1"/>
    <col min="38" max="38" width="23.42578125" style="76" hidden="1" customWidth="1"/>
    <col min="39" max="39" width="36.7109375" style="65" hidden="1" customWidth="1"/>
    <col min="40" max="40" width="9.140625" style="70" hidden="1" customWidth="1"/>
    <col min="41" max="41" width="25.85546875" style="76" hidden="1" customWidth="1"/>
    <col min="42" max="42" width="24.140625" style="65" hidden="1" customWidth="1"/>
    <col min="43" max="43" width="17.85546875" style="65" hidden="1" customWidth="1"/>
    <col min="44" max="44" width="36.7109375" style="65" hidden="1" customWidth="1"/>
    <col min="45" max="45" width="9.140625" style="70" hidden="1" customWidth="1"/>
    <col min="46" max="46" width="24.140625" style="77" hidden="1" customWidth="1"/>
    <col min="47" max="47" width="24.140625" style="65" hidden="1" customWidth="1"/>
    <col min="48" max="48" width="17.85546875" style="65" hidden="1" customWidth="1"/>
    <col min="49" max="49" width="36.7109375" style="65" hidden="1" customWidth="1"/>
    <col min="50" max="50" width="9.140625" style="70" hidden="1" customWidth="1"/>
    <col min="51" max="51" width="25.5703125" style="77" hidden="1" customWidth="1"/>
    <col min="52" max="52" width="24.140625" style="65" hidden="1" customWidth="1"/>
    <col min="53" max="53" width="17.85546875" style="65" hidden="1" customWidth="1"/>
    <col min="54" max="54" width="36.7109375" style="65" hidden="1" customWidth="1"/>
    <col min="55" max="55" width="9.140625" style="65" hidden="1" customWidth="1"/>
    <col min="56" max="56" width="30.5703125" style="77" hidden="1" customWidth="1"/>
    <col min="57" max="57" width="24.140625" style="65" hidden="1" customWidth="1"/>
    <col min="58" max="58" width="17.85546875" style="65" hidden="1" customWidth="1"/>
    <col min="59" max="59" width="36.7109375" style="65" hidden="1" customWidth="1"/>
    <col min="60" max="60" width="9.140625" style="65" hidden="1" customWidth="1"/>
    <col min="61" max="61" width="17.85546875" style="65" hidden="1" customWidth="1"/>
    <col min="62" max="62" width="24.140625" style="65" hidden="1" customWidth="1"/>
    <col min="63" max="63" width="17.85546875" style="65" hidden="1" customWidth="1"/>
    <col min="64" max="67" width="0" style="65" hidden="1" customWidth="1"/>
    <col min="68" max="16384" width="9.140625" style="65"/>
  </cols>
  <sheetData>
    <row r="1" spans="1:65" ht="21" x14ac:dyDescent="0.2">
      <c r="B1" s="881" t="s">
        <v>2210</v>
      </c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1"/>
      <c r="AG1" s="881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</row>
    <row r="2" spans="1:65" ht="18.75" x14ac:dyDescent="0.2">
      <c r="B2" s="897" t="s">
        <v>713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  <c r="T2" s="897"/>
      <c r="U2" s="897"/>
      <c r="V2" s="897"/>
      <c r="W2" s="897"/>
      <c r="X2" s="897"/>
      <c r="Y2" s="897"/>
      <c r="Z2" s="897"/>
      <c r="AA2" s="897"/>
      <c r="AB2" s="897"/>
      <c r="AC2" s="897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</row>
    <row r="3" spans="1:65" ht="12" customHeight="1" thickBot="1" x14ac:dyDescent="0.25">
      <c r="B3" s="185"/>
      <c r="C3" s="185"/>
      <c r="D3" s="185"/>
      <c r="E3" s="185"/>
      <c r="F3" s="185"/>
      <c r="G3" s="185"/>
      <c r="H3" s="344"/>
      <c r="I3" s="185"/>
      <c r="J3" s="344"/>
      <c r="K3" s="185"/>
      <c r="L3" s="344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344"/>
      <c r="AC3" s="185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</row>
    <row r="4" spans="1:65" ht="14.25" customHeight="1" thickBot="1" x14ac:dyDescent="0.25">
      <c r="B4" s="880" t="s">
        <v>0</v>
      </c>
      <c r="C4" s="880" t="s">
        <v>1</v>
      </c>
      <c r="D4" s="886" t="s">
        <v>2</v>
      </c>
      <c r="E4" s="886" t="s">
        <v>3</v>
      </c>
      <c r="F4" s="886"/>
      <c r="G4" s="880" t="s">
        <v>3</v>
      </c>
      <c r="H4" s="880"/>
      <c r="I4" s="880" t="s">
        <v>4</v>
      </c>
      <c r="J4" s="880"/>
      <c r="K4" s="880" t="s">
        <v>5</v>
      </c>
      <c r="L4" s="880"/>
      <c r="M4" s="887" t="s">
        <v>6</v>
      </c>
      <c r="N4" s="880" t="s">
        <v>7</v>
      </c>
      <c r="O4" s="887" t="s">
        <v>670</v>
      </c>
      <c r="P4" s="887" t="s">
        <v>8</v>
      </c>
      <c r="Q4" s="887"/>
      <c r="R4" s="886" t="s">
        <v>9</v>
      </c>
      <c r="S4" s="880" t="s">
        <v>667</v>
      </c>
      <c r="T4" s="886" t="s">
        <v>10</v>
      </c>
      <c r="U4" s="880" t="s">
        <v>11</v>
      </c>
      <c r="V4" s="880" t="s">
        <v>12</v>
      </c>
      <c r="W4" s="890" t="s">
        <v>13</v>
      </c>
      <c r="X4" s="880" t="s">
        <v>14</v>
      </c>
      <c r="Y4" s="880"/>
      <c r="Z4" s="880"/>
      <c r="AA4" s="880" t="s">
        <v>15</v>
      </c>
      <c r="AB4" s="889" t="s">
        <v>16</v>
      </c>
      <c r="AC4" s="880" t="s">
        <v>666</v>
      </c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</row>
    <row r="5" spans="1:65" ht="12.75" thickBot="1" x14ac:dyDescent="0.25">
      <c r="B5" s="880"/>
      <c r="C5" s="880"/>
      <c r="D5" s="886"/>
      <c r="E5" s="886"/>
      <c r="F5" s="886"/>
      <c r="G5" s="880"/>
      <c r="H5" s="880"/>
      <c r="I5" s="880"/>
      <c r="J5" s="880"/>
      <c r="K5" s="880"/>
      <c r="L5" s="880"/>
      <c r="M5" s="915"/>
      <c r="N5" s="880"/>
      <c r="O5" s="887"/>
      <c r="P5" s="887"/>
      <c r="Q5" s="887"/>
      <c r="R5" s="886"/>
      <c r="S5" s="880"/>
      <c r="T5" s="886"/>
      <c r="U5" s="880"/>
      <c r="V5" s="880"/>
      <c r="W5" s="890"/>
      <c r="X5" s="880"/>
      <c r="Y5" s="880"/>
      <c r="Z5" s="880"/>
      <c r="AA5" s="880"/>
      <c r="AB5" s="889"/>
      <c r="AC5" s="880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</row>
    <row r="6" spans="1:65" ht="12.75" thickBot="1" x14ac:dyDescent="0.25">
      <c r="A6" s="70"/>
      <c r="B6" s="880"/>
      <c r="C6" s="880"/>
      <c r="D6" s="886"/>
      <c r="E6" s="886"/>
      <c r="F6" s="886"/>
      <c r="G6" s="880"/>
      <c r="H6" s="880"/>
      <c r="I6" s="880"/>
      <c r="J6" s="880"/>
      <c r="K6" s="880"/>
      <c r="L6" s="880"/>
      <c r="M6" s="915"/>
      <c r="N6" s="880"/>
      <c r="O6" s="887"/>
      <c r="P6" s="887"/>
      <c r="Q6" s="887"/>
      <c r="R6" s="886"/>
      <c r="S6" s="880"/>
      <c r="T6" s="886"/>
      <c r="U6" s="880"/>
      <c r="V6" s="880"/>
      <c r="W6" s="890"/>
      <c r="X6" s="880"/>
      <c r="Y6" s="880"/>
      <c r="Z6" s="880"/>
      <c r="AA6" s="880"/>
      <c r="AB6" s="889"/>
      <c r="AC6" s="880"/>
      <c r="AD6" s="131"/>
      <c r="AE6" s="132"/>
      <c r="AF6" s="132"/>
      <c r="AG6" s="132"/>
      <c r="AH6" s="132"/>
      <c r="AI6" s="133"/>
      <c r="AJ6" s="132"/>
      <c r="AK6" s="132"/>
      <c r="AL6" s="134"/>
      <c r="AM6" s="132"/>
      <c r="AN6" s="132"/>
      <c r="AO6" s="134"/>
      <c r="AP6" s="132"/>
      <c r="AQ6" s="132"/>
      <c r="AR6" s="132"/>
      <c r="AS6" s="132"/>
      <c r="AT6" s="134"/>
      <c r="AU6" s="132"/>
      <c r="AV6" s="132"/>
      <c r="AW6" s="132"/>
      <c r="AX6" s="132"/>
      <c r="AY6" s="134"/>
      <c r="AZ6" s="132"/>
      <c r="BA6" s="132"/>
      <c r="BB6" s="132"/>
      <c r="BC6" s="132"/>
      <c r="BD6" s="134"/>
      <c r="BE6" s="132"/>
      <c r="BF6" s="132"/>
      <c r="BG6" s="132"/>
      <c r="BH6" s="132"/>
      <c r="BI6" s="132"/>
      <c r="BJ6" s="132"/>
      <c r="BK6" s="135"/>
      <c r="BM6" s="191"/>
    </row>
    <row r="7" spans="1:65" ht="39.75" thickBot="1" x14ac:dyDescent="0.25">
      <c r="A7" s="70" t="s">
        <v>86</v>
      </c>
      <c r="B7" s="880"/>
      <c r="C7" s="880"/>
      <c r="D7" s="886"/>
      <c r="E7" s="78" t="s">
        <v>32</v>
      </c>
      <c r="F7" s="79" t="s">
        <v>33</v>
      </c>
      <c r="G7" s="80" t="s">
        <v>34</v>
      </c>
      <c r="H7" s="326" t="s">
        <v>33</v>
      </c>
      <c r="I7" s="80" t="s">
        <v>34</v>
      </c>
      <c r="J7" s="326" t="s">
        <v>33</v>
      </c>
      <c r="K7" s="82" t="s">
        <v>35</v>
      </c>
      <c r="L7" s="326" t="s">
        <v>33</v>
      </c>
      <c r="M7" s="915"/>
      <c r="N7" s="880"/>
      <c r="O7" s="887"/>
      <c r="P7" s="887"/>
      <c r="Q7" s="887"/>
      <c r="R7" s="886"/>
      <c r="S7" s="880"/>
      <c r="T7" s="886"/>
      <c r="U7" s="880"/>
      <c r="V7" s="880"/>
      <c r="W7" s="890"/>
      <c r="X7" s="83" t="s">
        <v>36</v>
      </c>
      <c r="Y7" s="84" t="s">
        <v>37</v>
      </c>
      <c r="Z7" s="82" t="s">
        <v>38</v>
      </c>
      <c r="AA7" s="880"/>
      <c r="AB7" s="415" t="s">
        <v>39</v>
      </c>
      <c r="AC7" s="880"/>
      <c r="AD7" s="131" t="s">
        <v>90</v>
      </c>
      <c r="AE7" s="132" t="str">
        <f>IF(AD7="DINAS KESEHATAN","MOGOLAING",IF(AD7="PKM GOGAGOMAN","GOGAGOMAN",IF(AD7="PKM MOTOBOI KECIL","MOTOBOI KECIL",IF(AD7="PKM KOTOBANGON","KOTOBANGON",IF(AD7="PKM BILALANG","BILALANG",IF(AD7="PKM UPAI","UPAI",IF(AD7="RSUD","POBUNDAYAN",IF(AD7="INS. FARMASI","GOGAGOMAN"))))))))</f>
        <v>GOGAGOMAN</v>
      </c>
      <c r="AF7" s="132" t="b">
        <f>IF(AD7="DINAS KESEHATAN","(0434) 24774",IF(AD7="INS. FARMASI","(0434) 21141"))</f>
        <v>0</v>
      </c>
      <c r="AG7" s="132"/>
      <c r="AH7" s="132" t="s">
        <v>54</v>
      </c>
      <c r="AI7" s="133" t="s">
        <v>199</v>
      </c>
      <c r="AJ7" s="132" t="s">
        <v>200</v>
      </c>
      <c r="AK7" s="132" t="s">
        <v>85</v>
      </c>
      <c r="AL7" s="134">
        <v>30609</v>
      </c>
      <c r="AM7" s="132" t="s">
        <v>201</v>
      </c>
      <c r="AN7" s="132" t="s">
        <v>55</v>
      </c>
      <c r="AO7" s="134">
        <v>37248</v>
      </c>
      <c r="AP7" s="132" t="s">
        <v>66</v>
      </c>
      <c r="AQ7" s="132"/>
      <c r="AR7" s="132" t="s">
        <v>202</v>
      </c>
      <c r="AS7" s="132" t="s">
        <v>49</v>
      </c>
      <c r="AT7" s="134">
        <v>39875</v>
      </c>
      <c r="AU7" s="132"/>
      <c r="AV7" s="132"/>
      <c r="AW7" s="132"/>
      <c r="AX7" s="132"/>
      <c r="AY7" s="134"/>
      <c r="AZ7" s="132"/>
      <c r="BA7" s="132"/>
      <c r="BB7" s="132"/>
      <c r="BC7" s="132"/>
      <c r="BD7" s="134"/>
      <c r="BE7" s="132"/>
      <c r="BF7" s="132"/>
      <c r="BG7" s="132"/>
      <c r="BH7" s="132"/>
      <c r="BI7" s="132"/>
      <c r="BJ7" s="132"/>
      <c r="BK7" s="135"/>
      <c r="BM7" s="191"/>
    </row>
    <row r="8" spans="1:65" ht="24" x14ac:dyDescent="0.2">
      <c r="A8" s="70"/>
      <c r="B8" s="442">
        <v>1</v>
      </c>
      <c r="C8" s="117" t="s">
        <v>364</v>
      </c>
      <c r="D8" s="91" t="s">
        <v>365</v>
      </c>
      <c r="E8" s="303" t="s">
        <v>70</v>
      </c>
      <c r="F8" s="339" t="s">
        <v>115</v>
      </c>
      <c r="G8" s="93" t="s">
        <v>70</v>
      </c>
      <c r="H8" s="339" t="s">
        <v>165</v>
      </c>
      <c r="I8" s="93" t="s">
        <v>70</v>
      </c>
      <c r="J8" s="339" t="s">
        <v>2232</v>
      </c>
      <c r="K8" s="111" t="s">
        <v>60</v>
      </c>
      <c r="L8" s="333" t="s">
        <v>2150</v>
      </c>
      <c r="M8" s="97" t="s">
        <v>65</v>
      </c>
      <c r="N8" s="93" t="s">
        <v>55</v>
      </c>
      <c r="O8" s="93" t="s">
        <v>65</v>
      </c>
      <c r="P8" s="93" t="s">
        <v>55</v>
      </c>
      <c r="Q8" s="98" t="s">
        <v>231</v>
      </c>
      <c r="R8" s="93" t="s">
        <v>50</v>
      </c>
      <c r="S8" s="367" t="s">
        <v>63</v>
      </c>
      <c r="T8" s="93" t="s">
        <v>205</v>
      </c>
      <c r="U8" s="93"/>
      <c r="W8" s="197"/>
      <c r="X8" s="93" t="s">
        <v>78</v>
      </c>
      <c r="Y8" s="102" t="s">
        <v>207</v>
      </c>
      <c r="Z8" s="93">
        <v>2006</v>
      </c>
      <c r="AA8" s="630"/>
      <c r="AB8" s="631"/>
      <c r="AC8" s="199"/>
      <c r="AD8" s="131"/>
      <c r="AE8" s="132"/>
      <c r="AF8" s="132"/>
      <c r="AG8" s="132"/>
      <c r="AH8" s="132"/>
      <c r="AI8" s="133"/>
      <c r="AJ8" s="132"/>
      <c r="AK8" s="132"/>
      <c r="AL8" s="134"/>
      <c r="AM8" s="132"/>
      <c r="AN8" s="132"/>
      <c r="AO8" s="134"/>
      <c r="AP8" s="132"/>
      <c r="AQ8" s="132"/>
      <c r="AR8" s="132"/>
      <c r="AS8" s="132"/>
      <c r="AT8" s="134"/>
      <c r="AU8" s="132"/>
      <c r="AV8" s="132"/>
      <c r="AW8" s="132"/>
      <c r="AX8" s="132"/>
      <c r="AY8" s="134"/>
      <c r="AZ8" s="132"/>
      <c r="BA8" s="132"/>
      <c r="BB8" s="132"/>
      <c r="BC8" s="132"/>
      <c r="BD8" s="134"/>
      <c r="BE8" s="132"/>
      <c r="BF8" s="132"/>
      <c r="BG8" s="132"/>
      <c r="BH8" s="132"/>
      <c r="BI8" s="132"/>
      <c r="BJ8" s="132"/>
      <c r="BK8" s="135"/>
      <c r="BM8" s="191"/>
    </row>
    <row r="9" spans="1:65" ht="31.5" customHeight="1" x14ac:dyDescent="0.2">
      <c r="A9" s="70"/>
      <c r="B9" s="375">
        <v>2</v>
      </c>
      <c r="C9" s="205" t="s">
        <v>658</v>
      </c>
      <c r="D9" s="206" t="s">
        <v>274</v>
      </c>
      <c r="E9" s="206" t="s">
        <v>47</v>
      </c>
      <c r="F9" s="207">
        <v>35125</v>
      </c>
      <c r="G9" s="194" t="s">
        <v>47</v>
      </c>
      <c r="H9" s="362" t="s">
        <v>120</v>
      </c>
      <c r="I9" s="194" t="s">
        <v>47</v>
      </c>
      <c r="J9" s="364" t="s">
        <v>275</v>
      </c>
      <c r="K9" s="210" t="s">
        <v>60</v>
      </c>
      <c r="L9" s="366" t="s">
        <v>98</v>
      </c>
      <c r="M9" s="193" t="e">
        <f>#REF!</f>
        <v>#REF!</v>
      </c>
      <c r="N9" s="193" t="e">
        <f>IF(M9="II/a","PENGATUR MUDA",IF(M9="II/b","PENGATUR MUDA TKT.I",IF(M9="II/c","PENGATUR",IF(M9="II/d","PENGATUR TKT.I",IF(M9="III/a","PENATA MUDA",IF(M9="III/b","PENATA MUDA TKT.I",IF(M9="III/c","PENATA",IF(M9="III/d","PENATA TKT.I",IF(M9="IV/a","PEMBINA",IF(M9="IV/b","PEMBINA TKT.I",IF(M9="IV/c","PEMBINA UTAMA MUDA")))))))))))</f>
        <v>#REF!</v>
      </c>
      <c r="O9" s="193" t="s">
        <v>65</v>
      </c>
      <c r="P9" s="194" t="s">
        <v>55</v>
      </c>
      <c r="Q9" s="194" t="str">
        <f t="shared" ref="Q9:Q17" si="0">IF(P9="l","Saudara","Saudari")</f>
        <v>Saudari</v>
      </c>
      <c r="R9" s="194" t="s">
        <v>50</v>
      </c>
      <c r="S9" s="195" t="s">
        <v>63</v>
      </c>
      <c r="T9" s="212" t="s">
        <v>64</v>
      </c>
      <c r="U9" s="212"/>
      <c r="V9" s="93" t="s">
        <v>276</v>
      </c>
      <c r="W9" s="93"/>
      <c r="X9" s="194" t="s">
        <v>78</v>
      </c>
      <c r="Y9" s="213" t="s">
        <v>207</v>
      </c>
      <c r="Z9" s="194">
        <v>1992</v>
      </c>
      <c r="AA9" s="194" t="s">
        <v>64</v>
      </c>
      <c r="AB9" s="372" t="s">
        <v>917</v>
      </c>
      <c r="AC9" s="215"/>
      <c r="AD9" s="131"/>
      <c r="AE9" s="132"/>
      <c r="AF9" s="132"/>
      <c r="AG9" s="132"/>
      <c r="AH9" s="132"/>
      <c r="AI9" s="133"/>
      <c r="AJ9" s="132"/>
      <c r="AK9" s="132"/>
      <c r="AL9" s="134"/>
      <c r="AM9" s="132"/>
      <c r="AN9" s="132"/>
      <c r="AO9" s="134"/>
      <c r="AP9" s="132"/>
      <c r="AQ9" s="132"/>
      <c r="AR9" s="132"/>
      <c r="AS9" s="132"/>
      <c r="AT9" s="134"/>
      <c r="AU9" s="132"/>
      <c r="AV9" s="132"/>
      <c r="AW9" s="132"/>
      <c r="AX9" s="132"/>
      <c r="AY9" s="134"/>
      <c r="AZ9" s="132"/>
      <c r="BA9" s="132"/>
      <c r="BB9" s="132"/>
      <c r="BC9" s="132"/>
      <c r="BD9" s="134"/>
      <c r="BE9" s="132"/>
      <c r="BF9" s="132"/>
      <c r="BG9" s="132"/>
      <c r="BH9" s="132"/>
      <c r="BI9" s="132"/>
      <c r="BJ9" s="132"/>
      <c r="BK9" s="135"/>
      <c r="BM9" s="191"/>
    </row>
    <row r="10" spans="1:65" ht="31.5" customHeight="1" x14ac:dyDescent="0.2">
      <c r="A10" s="450"/>
      <c r="B10" s="632">
        <v>3</v>
      </c>
      <c r="C10" s="90" t="s">
        <v>867</v>
      </c>
      <c r="D10" s="91" t="s">
        <v>868</v>
      </c>
      <c r="E10" s="91"/>
      <c r="F10" s="92"/>
      <c r="G10" s="93" t="s">
        <v>70</v>
      </c>
      <c r="H10" s="327" t="s">
        <v>75</v>
      </c>
      <c r="I10" s="93" t="s">
        <v>70</v>
      </c>
      <c r="J10" s="327" t="s">
        <v>869</v>
      </c>
      <c r="K10" s="95" t="s">
        <v>60</v>
      </c>
      <c r="L10" s="333" t="s">
        <v>1313</v>
      </c>
      <c r="M10" s="97" t="s">
        <v>65</v>
      </c>
      <c r="N10" s="93" t="s">
        <v>55</v>
      </c>
      <c r="O10" s="193" t="s">
        <v>65</v>
      </c>
      <c r="P10" s="194" t="s">
        <v>55</v>
      </c>
      <c r="Q10" s="194"/>
      <c r="R10" s="93" t="s">
        <v>62</v>
      </c>
      <c r="S10" s="98" t="s">
        <v>63</v>
      </c>
      <c r="T10" s="212" t="s">
        <v>64</v>
      </c>
      <c r="U10" s="212"/>
      <c r="V10" s="194" t="s">
        <v>206</v>
      </c>
      <c r="W10" s="194"/>
      <c r="X10" s="93" t="s">
        <v>26</v>
      </c>
      <c r="Y10" s="102" t="s">
        <v>1014</v>
      </c>
      <c r="Z10" s="93"/>
      <c r="AA10" s="93" t="s">
        <v>871</v>
      </c>
      <c r="AB10" s="346" t="s">
        <v>921</v>
      </c>
      <c r="AC10" s="215"/>
      <c r="AD10" s="131"/>
      <c r="AE10" s="132"/>
      <c r="AF10" s="132"/>
      <c r="AG10" s="132"/>
      <c r="AH10" s="132"/>
      <c r="AI10" s="133"/>
      <c r="AJ10" s="132"/>
      <c r="AK10" s="132"/>
      <c r="AL10" s="134"/>
      <c r="AM10" s="132"/>
      <c r="AN10" s="132"/>
      <c r="AO10" s="134"/>
      <c r="AP10" s="132"/>
      <c r="AQ10" s="132"/>
      <c r="AR10" s="132"/>
      <c r="AS10" s="132"/>
      <c r="AT10" s="134"/>
      <c r="AU10" s="132"/>
      <c r="AV10" s="132"/>
      <c r="AW10" s="132"/>
      <c r="AX10" s="132"/>
      <c r="AY10" s="134"/>
      <c r="AZ10" s="132"/>
      <c r="BA10" s="132"/>
      <c r="BB10" s="132"/>
      <c r="BC10" s="132"/>
      <c r="BD10" s="134"/>
      <c r="BE10" s="132"/>
      <c r="BF10" s="132"/>
      <c r="BG10" s="132"/>
      <c r="BH10" s="132"/>
      <c r="BI10" s="132"/>
      <c r="BJ10" s="132"/>
      <c r="BK10" s="135"/>
      <c r="BM10" s="191"/>
    </row>
    <row r="11" spans="1:65" ht="31.5" customHeight="1" x14ac:dyDescent="0.2">
      <c r="A11" s="436"/>
      <c r="B11" s="632">
        <v>4</v>
      </c>
      <c r="C11" s="90" t="s">
        <v>122</v>
      </c>
      <c r="D11" s="91" t="s">
        <v>123</v>
      </c>
      <c r="E11" s="91" t="s">
        <v>52</v>
      </c>
      <c r="F11" s="92">
        <v>33664</v>
      </c>
      <c r="G11" s="93" t="s">
        <v>74</v>
      </c>
      <c r="H11" s="339" t="s">
        <v>101</v>
      </c>
      <c r="I11" s="93" t="s">
        <v>74</v>
      </c>
      <c r="J11" s="328" t="s">
        <v>1122</v>
      </c>
      <c r="K11" s="111" t="s">
        <v>68</v>
      </c>
      <c r="L11" s="333" t="s">
        <v>98</v>
      </c>
      <c r="M11" s="193"/>
      <c r="N11" s="193"/>
      <c r="O11" s="97" t="s">
        <v>65</v>
      </c>
      <c r="P11" s="93" t="s">
        <v>49</v>
      </c>
      <c r="Q11" s="93" t="str">
        <f t="shared" si="0"/>
        <v>Saudara</v>
      </c>
      <c r="R11" s="93" t="s">
        <v>62</v>
      </c>
      <c r="S11" s="98" t="s">
        <v>63</v>
      </c>
      <c r="T11" s="119" t="s">
        <v>64</v>
      </c>
      <c r="U11" s="368"/>
      <c r="V11" s="98" t="s">
        <v>802</v>
      </c>
      <c r="W11" s="93"/>
      <c r="X11" s="93" t="s">
        <v>78</v>
      </c>
      <c r="Y11" s="102" t="s">
        <v>79</v>
      </c>
      <c r="Z11" s="93">
        <v>2005</v>
      </c>
      <c r="AA11" s="93" t="s">
        <v>64</v>
      </c>
      <c r="AB11" s="346" t="s">
        <v>89</v>
      </c>
      <c r="AC11" s="103"/>
      <c r="AD11" s="131"/>
      <c r="AE11" s="132"/>
      <c r="AF11" s="132"/>
      <c r="AG11" s="132"/>
      <c r="AH11" s="132"/>
      <c r="AI11" s="133"/>
      <c r="AJ11" s="132"/>
      <c r="AK11" s="132"/>
      <c r="AL11" s="134"/>
      <c r="AM11" s="132"/>
      <c r="AN11" s="132"/>
      <c r="AO11" s="134"/>
      <c r="AP11" s="132"/>
      <c r="AQ11" s="132"/>
      <c r="AR11" s="132"/>
      <c r="AS11" s="132"/>
      <c r="AT11" s="134"/>
      <c r="AU11" s="132"/>
      <c r="AV11" s="132"/>
      <c r="AW11" s="132"/>
      <c r="AX11" s="132"/>
      <c r="AY11" s="134"/>
      <c r="AZ11" s="132"/>
      <c r="BA11" s="132"/>
      <c r="BB11" s="132"/>
      <c r="BC11" s="132"/>
      <c r="BD11" s="134"/>
      <c r="BE11" s="132"/>
      <c r="BF11" s="132"/>
      <c r="BG11" s="132"/>
      <c r="BH11" s="132"/>
      <c r="BI11" s="132"/>
      <c r="BJ11" s="132"/>
      <c r="BK11" s="135"/>
      <c r="BM11" s="191"/>
    </row>
    <row r="12" spans="1:65" ht="31.5" customHeight="1" x14ac:dyDescent="0.2">
      <c r="A12" s="629"/>
      <c r="B12" s="632">
        <v>5</v>
      </c>
      <c r="C12" s="90" t="s">
        <v>1046</v>
      </c>
      <c r="D12" s="91" t="s">
        <v>203</v>
      </c>
      <c r="E12" s="91" t="s">
        <v>70</v>
      </c>
      <c r="F12" s="92">
        <v>39479</v>
      </c>
      <c r="G12" s="93" t="s">
        <v>70</v>
      </c>
      <c r="H12" s="327" t="s">
        <v>154</v>
      </c>
      <c r="I12" s="93" t="s">
        <v>70</v>
      </c>
      <c r="J12" s="328" t="s">
        <v>204</v>
      </c>
      <c r="K12" s="111" t="s">
        <v>68</v>
      </c>
      <c r="L12" s="333" t="s">
        <v>1022</v>
      </c>
      <c r="M12" s="97" t="e">
        <f>#REF!</f>
        <v>#REF!</v>
      </c>
      <c r="N12" s="97" t="e">
        <f>IF(M12="II/a","PENGATUR MUDA",IF(M12="II/b","PENGATUR MUDA TKT.I",IF(M12="II/c","PENGATUR",IF(M12="II/d","PENGATUR TKT.I",IF(M12="III/a","PENATA MUDA",IF(M12="III/b","PENATA MUDA TKT.I",IF(M12="III/c","PENATA",IF(M12="III/d","PENATA TKT.I",IF(M12="IV/a","PEMBINA",IF(M12="IV/b","PEMBINA TKT.I",IF(M12="IV/c","PEMBINA UTAMA MUDA")))))))))))</f>
        <v>#REF!</v>
      </c>
      <c r="O12" s="97" t="s">
        <v>65</v>
      </c>
      <c r="P12" s="93" t="s">
        <v>55</v>
      </c>
      <c r="Q12" s="93" t="str">
        <f>IF(P12="l","Saudara","Saudari")</f>
        <v>Saudari</v>
      </c>
      <c r="R12" s="93" t="s">
        <v>62</v>
      </c>
      <c r="S12" s="98" t="s">
        <v>63</v>
      </c>
      <c r="T12" s="93" t="s">
        <v>276</v>
      </c>
      <c r="U12" s="256"/>
      <c r="V12" s="93"/>
      <c r="W12" s="93"/>
      <c r="X12" s="93" t="s">
        <v>78</v>
      </c>
      <c r="Y12" s="102" t="s">
        <v>207</v>
      </c>
      <c r="Z12" s="93">
        <v>2007</v>
      </c>
      <c r="AA12" s="93" t="s">
        <v>64</v>
      </c>
      <c r="AB12" s="346" t="s">
        <v>1037</v>
      </c>
      <c r="AC12" s="103"/>
      <c r="AD12" s="131"/>
      <c r="AE12" s="132"/>
      <c r="AF12" s="132"/>
      <c r="AG12" s="132"/>
      <c r="AH12" s="132"/>
      <c r="AI12" s="133"/>
      <c r="AJ12" s="132"/>
      <c r="AK12" s="132"/>
      <c r="AL12" s="134"/>
      <c r="AM12" s="132"/>
      <c r="AN12" s="132"/>
      <c r="AO12" s="134"/>
      <c r="AP12" s="132"/>
      <c r="AQ12" s="132"/>
      <c r="AR12" s="132"/>
      <c r="AS12" s="132"/>
      <c r="AT12" s="134"/>
      <c r="AU12" s="132"/>
      <c r="AV12" s="132"/>
      <c r="AW12" s="132"/>
      <c r="AX12" s="132"/>
      <c r="AY12" s="134"/>
      <c r="AZ12" s="132"/>
      <c r="BA12" s="132"/>
      <c r="BB12" s="132"/>
      <c r="BC12" s="132"/>
      <c r="BD12" s="134"/>
      <c r="BE12" s="132"/>
      <c r="BF12" s="132"/>
      <c r="BG12" s="132"/>
      <c r="BH12" s="132"/>
      <c r="BI12" s="132"/>
      <c r="BJ12" s="132"/>
      <c r="BK12" s="135"/>
      <c r="BM12" s="191"/>
    </row>
    <row r="13" spans="1:65" ht="24" x14ac:dyDescent="0.2">
      <c r="A13" s="70"/>
      <c r="B13" s="632">
        <v>6</v>
      </c>
      <c r="C13" s="90" t="s">
        <v>133</v>
      </c>
      <c r="D13" s="91" t="s">
        <v>134</v>
      </c>
      <c r="E13" s="91" t="s">
        <v>47</v>
      </c>
      <c r="F13" s="92">
        <v>38353</v>
      </c>
      <c r="G13" s="93" t="s">
        <v>47</v>
      </c>
      <c r="H13" s="339" t="s">
        <v>117</v>
      </c>
      <c r="I13" s="93" t="s">
        <v>47</v>
      </c>
      <c r="J13" s="328" t="s">
        <v>135</v>
      </c>
      <c r="K13" s="95" t="s">
        <v>68</v>
      </c>
      <c r="L13" s="333" t="s">
        <v>705</v>
      </c>
      <c r="M13" s="97" t="e">
        <f>#REF!</f>
        <v>#REF!</v>
      </c>
      <c r="N13" s="97" t="e">
        <f>IF(M13="II/a","PENGATUR MUDA",IF(M13="II/b","PENGATUR MUDA TKT.I",IF(M13="II/c","PENGATUR",IF(M13="II/d","PENGATUR TKT.I",IF(M13="III/a","PENATA MUDA",IF(M13="III/b","PENATA MUDA TKT.I",IF(M13="III/c","PENATA",IF(M13="III/d","PENATA TKT.I",IF(M13="IV/a","PEMBINA",IF(M13="IV/b","PEMBINA TKT.I",IF(M13="IV/c","PEMBINA UTAMA MUDA")))))))))))</f>
        <v>#REF!</v>
      </c>
      <c r="O13" s="97" t="s">
        <v>65</v>
      </c>
      <c r="P13" s="93" t="s">
        <v>55</v>
      </c>
      <c r="Q13" s="93" t="str">
        <f t="shared" si="0"/>
        <v>Saudari</v>
      </c>
      <c r="R13" s="93" t="s">
        <v>62</v>
      </c>
      <c r="S13" s="98" t="s">
        <v>63</v>
      </c>
      <c r="T13" s="119" t="s">
        <v>64</v>
      </c>
      <c r="U13" s="119"/>
      <c r="V13" s="98" t="s">
        <v>989</v>
      </c>
      <c r="W13" s="93"/>
      <c r="X13" s="93" t="s">
        <v>78</v>
      </c>
      <c r="Y13" s="102" t="s">
        <v>138</v>
      </c>
      <c r="Z13" s="93">
        <v>2000</v>
      </c>
      <c r="AA13" s="93" t="s">
        <v>64</v>
      </c>
      <c r="AB13" s="346" t="s">
        <v>987</v>
      </c>
      <c r="AC13" s="103"/>
      <c r="AD13" s="131"/>
      <c r="AE13" s="132"/>
      <c r="AF13" s="132"/>
      <c r="AG13" s="132"/>
      <c r="AH13" s="132"/>
      <c r="AI13" s="133"/>
      <c r="AJ13" s="132"/>
      <c r="AK13" s="132"/>
      <c r="AL13" s="134"/>
      <c r="AM13" s="132"/>
      <c r="AN13" s="132"/>
      <c r="AO13" s="134"/>
      <c r="AP13" s="132"/>
      <c r="AQ13" s="132"/>
      <c r="AR13" s="132"/>
      <c r="AS13" s="132"/>
      <c r="AT13" s="134"/>
      <c r="AU13" s="132"/>
      <c r="AV13" s="132"/>
      <c r="AW13" s="132"/>
      <c r="AX13" s="132"/>
      <c r="AY13" s="134"/>
      <c r="AZ13" s="132"/>
      <c r="BA13" s="132"/>
      <c r="BB13" s="132"/>
      <c r="BC13" s="132"/>
      <c r="BD13" s="134"/>
      <c r="BE13" s="132"/>
      <c r="BF13" s="132"/>
      <c r="BG13" s="132"/>
      <c r="BH13" s="132"/>
      <c r="BI13" s="132"/>
      <c r="BJ13" s="132"/>
      <c r="BK13" s="135"/>
      <c r="BM13" s="191"/>
    </row>
    <row r="14" spans="1:65" ht="24" x14ac:dyDescent="0.2">
      <c r="A14" s="485"/>
      <c r="B14" s="632">
        <v>7</v>
      </c>
      <c r="C14" s="127" t="s">
        <v>368</v>
      </c>
      <c r="D14" s="102" t="s">
        <v>369</v>
      </c>
      <c r="E14" s="102" t="s">
        <v>70</v>
      </c>
      <c r="F14" s="128">
        <v>40575</v>
      </c>
      <c r="G14" s="129" t="s">
        <v>70</v>
      </c>
      <c r="H14" s="115" t="s">
        <v>174</v>
      </c>
      <c r="I14" s="129" t="s">
        <v>70</v>
      </c>
      <c r="J14" s="110" t="s">
        <v>171</v>
      </c>
      <c r="K14" s="111" t="s">
        <v>68</v>
      </c>
      <c r="L14" s="110" t="s">
        <v>912</v>
      </c>
      <c r="M14" s="193"/>
      <c r="N14" s="194"/>
      <c r="O14" s="97" t="s">
        <v>65</v>
      </c>
      <c r="P14" s="93" t="s">
        <v>55</v>
      </c>
      <c r="Q14" s="93" t="str">
        <f t="shared" si="0"/>
        <v>Saudari</v>
      </c>
      <c r="R14" s="93" t="s">
        <v>62</v>
      </c>
      <c r="S14" s="98" t="s">
        <v>63</v>
      </c>
      <c r="T14" s="200"/>
      <c r="U14" s="201"/>
      <c r="V14" s="202" t="s">
        <v>276</v>
      </c>
      <c r="W14" s="203"/>
      <c r="X14" s="93" t="s">
        <v>78</v>
      </c>
      <c r="Y14" s="421" t="s">
        <v>207</v>
      </c>
      <c r="Z14" s="93">
        <v>2009</v>
      </c>
      <c r="AA14" s="93" t="s">
        <v>64</v>
      </c>
      <c r="AB14" s="101" t="s">
        <v>1010</v>
      </c>
      <c r="AC14" s="103"/>
      <c r="AD14" s="131"/>
      <c r="AE14" s="132"/>
      <c r="AF14" s="132"/>
      <c r="AG14" s="132"/>
      <c r="AH14" s="132"/>
      <c r="AI14" s="133"/>
      <c r="AJ14" s="132"/>
      <c r="AK14" s="132"/>
      <c r="AL14" s="134"/>
      <c r="AM14" s="132"/>
      <c r="AN14" s="132"/>
      <c r="AO14" s="134"/>
      <c r="AP14" s="132"/>
      <c r="AQ14" s="132"/>
      <c r="AR14" s="132"/>
      <c r="AS14" s="132"/>
      <c r="AT14" s="134"/>
      <c r="AU14" s="132"/>
      <c r="AV14" s="132"/>
      <c r="AW14" s="132"/>
      <c r="AX14" s="132"/>
      <c r="AY14" s="134"/>
      <c r="AZ14" s="132"/>
      <c r="BA14" s="132"/>
      <c r="BB14" s="132"/>
      <c r="BC14" s="132"/>
      <c r="BD14" s="134"/>
      <c r="BE14" s="132"/>
      <c r="BF14" s="132"/>
      <c r="BG14" s="132"/>
      <c r="BH14" s="132"/>
      <c r="BI14" s="132"/>
      <c r="BJ14" s="132"/>
      <c r="BK14" s="135"/>
      <c r="BM14" s="191"/>
    </row>
    <row r="15" spans="1:65" ht="24" x14ac:dyDescent="0.2">
      <c r="A15" s="70"/>
      <c r="B15" s="632">
        <v>8</v>
      </c>
      <c r="C15" s="127" t="s">
        <v>1040</v>
      </c>
      <c r="D15" s="102" t="s">
        <v>706</v>
      </c>
      <c r="E15" s="102" t="s">
        <v>58</v>
      </c>
      <c r="F15" s="128">
        <v>36861</v>
      </c>
      <c r="G15" s="129" t="s">
        <v>58</v>
      </c>
      <c r="H15" s="329" t="s">
        <v>125</v>
      </c>
      <c r="I15" s="129" t="s">
        <v>58</v>
      </c>
      <c r="J15" s="328" t="s">
        <v>286</v>
      </c>
      <c r="K15" s="111" t="s">
        <v>68</v>
      </c>
      <c r="L15" s="328" t="s">
        <v>1022</v>
      </c>
      <c r="M15" s="97"/>
      <c r="N15" s="97"/>
      <c r="O15" s="97" t="s">
        <v>65</v>
      </c>
      <c r="P15" s="93" t="s">
        <v>55</v>
      </c>
      <c r="Q15" s="93" t="str">
        <f t="shared" si="0"/>
        <v>Saudari</v>
      </c>
      <c r="R15" s="93" t="s">
        <v>170</v>
      </c>
      <c r="S15" s="98" t="s">
        <v>63</v>
      </c>
      <c r="T15" s="119"/>
      <c r="U15" s="119"/>
      <c r="V15" s="98" t="s">
        <v>849</v>
      </c>
      <c r="W15" s="93"/>
      <c r="X15" s="93" t="s">
        <v>104</v>
      </c>
      <c r="Y15" s="102" t="s">
        <v>105</v>
      </c>
      <c r="Z15" s="93">
        <v>2010</v>
      </c>
      <c r="AA15" s="93"/>
      <c r="AB15" s="346" t="s">
        <v>1036</v>
      </c>
      <c r="AC15" s="103"/>
      <c r="AD15" s="131"/>
      <c r="AE15" s="132"/>
      <c r="AF15" s="132"/>
      <c r="AG15" s="132"/>
      <c r="AH15" s="132"/>
      <c r="AI15" s="133"/>
      <c r="AJ15" s="132"/>
      <c r="AK15" s="132"/>
      <c r="AL15" s="134"/>
      <c r="AM15" s="132"/>
      <c r="AN15" s="132"/>
      <c r="AO15" s="134"/>
      <c r="AP15" s="132"/>
      <c r="AQ15" s="132"/>
      <c r="AR15" s="132"/>
      <c r="AS15" s="132"/>
      <c r="AT15" s="134"/>
      <c r="AU15" s="132"/>
      <c r="AV15" s="132"/>
      <c r="AW15" s="132"/>
      <c r="AX15" s="132"/>
      <c r="AY15" s="134"/>
      <c r="AZ15" s="132"/>
      <c r="BA15" s="132"/>
      <c r="BB15" s="132"/>
      <c r="BC15" s="132"/>
      <c r="BD15" s="134"/>
      <c r="BE15" s="132"/>
      <c r="BF15" s="132"/>
      <c r="BG15" s="132"/>
      <c r="BH15" s="132"/>
      <c r="BI15" s="132"/>
      <c r="BJ15" s="132"/>
      <c r="BK15" s="135"/>
      <c r="BM15" s="191"/>
    </row>
    <row r="16" spans="1:65" ht="24" x14ac:dyDescent="0.2">
      <c r="A16" s="567"/>
      <c r="B16" s="632">
        <v>9</v>
      </c>
      <c r="C16" s="401" t="s">
        <v>1516</v>
      </c>
      <c r="D16" s="127" t="s">
        <v>2126</v>
      </c>
      <c r="E16" s="102"/>
      <c r="F16" s="128"/>
      <c r="G16" s="129" t="s">
        <v>70</v>
      </c>
      <c r="H16" s="329" t="s">
        <v>166</v>
      </c>
      <c r="I16" s="129" t="s">
        <v>70</v>
      </c>
      <c r="J16" s="328" t="s">
        <v>2125</v>
      </c>
      <c r="K16" s="111" t="s">
        <v>68</v>
      </c>
      <c r="L16" s="328" t="s">
        <v>1051</v>
      </c>
      <c r="M16" s="97"/>
      <c r="N16" s="97"/>
      <c r="O16" s="97" t="s">
        <v>65</v>
      </c>
      <c r="P16" s="93" t="s">
        <v>55</v>
      </c>
      <c r="Q16" s="93" t="str">
        <f>IF(P16="l","Saudara","Saudari")</f>
        <v>Saudari</v>
      </c>
      <c r="R16" s="93" t="s">
        <v>62</v>
      </c>
      <c r="S16" s="98" t="s">
        <v>63</v>
      </c>
      <c r="T16" s="119"/>
      <c r="U16" s="119"/>
      <c r="V16" s="98" t="s">
        <v>2127</v>
      </c>
      <c r="W16" s="93"/>
      <c r="X16" s="93" t="s">
        <v>78</v>
      </c>
      <c r="Y16" s="102" t="s">
        <v>376</v>
      </c>
      <c r="Z16" s="93">
        <v>2008</v>
      </c>
      <c r="AA16" s="93"/>
      <c r="AB16" s="346"/>
      <c r="AC16" s="103"/>
      <c r="AD16" s="131"/>
      <c r="AE16" s="132"/>
      <c r="AF16" s="132"/>
      <c r="AG16" s="132"/>
      <c r="AH16" s="132"/>
      <c r="AI16" s="133"/>
      <c r="AJ16" s="132"/>
      <c r="AK16" s="132"/>
      <c r="AL16" s="134"/>
      <c r="AM16" s="132"/>
      <c r="AN16" s="132"/>
      <c r="AO16" s="134"/>
      <c r="AP16" s="132"/>
      <c r="AQ16" s="132"/>
      <c r="AR16" s="132"/>
      <c r="AS16" s="132"/>
      <c r="AT16" s="134"/>
      <c r="AU16" s="132"/>
      <c r="AV16" s="132"/>
      <c r="AW16" s="132"/>
      <c r="AX16" s="132"/>
      <c r="AY16" s="134"/>
      <c r="AZ16" s="132"/>
      <c r="BA16" s="132"/>
      <c r="BB16" s="132"/>
      <c r="BC16" s="132"/>
      <c r="BD16" s="134"/>
      <c r="BE16" s="132"/>
      <c r="BF16" s="132"/>
      <c r="BG16" s="132"/>
      <c r="BH16" s="132"/>
      <c r="BI16" s="132"/>
      <c r="BJ16" s="132"/>
      <c r="BK16" s="135"/>
      <c r="BM16" s="191"/>
    </row>
    <row r="17" spans="1:65" ht="24" x14ac:dyDescent="0.2">
      <c r="A17" s="414"/>
      <c r="B17" s="632">
        <v>10</v>
      </c>
      <c r="C17" s="127" t="s">
        <v>293</v>
      </c>
      <c r="D17" s="102" t="s">
        <v>294</v>
      </c>
      <c r="E17" s="102" t="s">
        <v>47</v>
      </c>
      <c r="F17" s="128">
        <v>40575</v>
      </c>
      <c r="G17" s="129" t="s">
        <v>47</v>
      </c>
      <c r="H17" s="329" t="s">
        <v>174</v>
      </c>
      <c r="I17" s="129" t="s">
        <v>47</v>
      </c>
      <c r="J17" s="328" t="s">
        <v>131</v>
      </c>
      <c r="K17" s="111" t="s">
        <v>68</v>
      </c>
      <c r="L17" s="328" t="s">
        <v>1313</v>
      </c>
      <c r="M17" s="97" t="e">
        <f>#REF!</f>
        <v>#REF!</v>
      </c>
      <c r="N17" s="97" t="e">
        <f>IF(M17="II/a","PENGATUR MUDA",IF(M17="II/b","PENGATUR MUDA TKT.I",IF(M17="II/c","PENGATUR",IF(M17="II/d","PENGATUR TKT.I",IF(M17="III/a","PENATA MUDA",IF(M17="III/b","PENATA MUDA TKT.I",IF(M17="III/c","PENATA",IF(M17="III/d","PENATA TKT.I",IF(M17="IV/a","PEMBINA",IF(M17="IV/b","PEMBINA TKT.I",IF(M17="IV/c","PEMBINA UTAMA MUDA")))))))))))</f>
        <v>#REF!</v>
      </c>
      <c r="O17" s="97" t="s">
        <v>65</v>
      </c>
      <c r="P17" s="93" t="s">
        <v>55</v>
      </c>
      <c r="Q17" s="93" t="str">
        <f t="shared" si="0"/>
        <v>Saudari</v>
      </c>
      <c r="R17" s="93" t="s">
        <v>62</v>
      </c>
      <c r="S17" s="98" t="s">
        <v>63</v>
      </c>
      <c r="T17" s="93" t="s">
        <v>64</v>
      </c>
      <c r="U17" s="93"/>
      <c r="V17" s="98" t="s">
        <v>137</v>
      </c>
      <c r="W17" s="93"/>
      <c r="X17" s="93" t="s">
        <v>78</v>
      </c>
      <c r="Y17" s="102" t="s">
        <v>79</v>
      </c>
      <c r="Z17" s="93">
        <v>2006</v>
      </c>
      <c r="AA17" s="93" t="s">
        <v>64</v>
      </c>
      <c r="AB17" s="346" t="s">
        <v>1010</v>
      </c>
      <c r="AC17" s="103"/>
      <c r="AD17" s="131"/>
      <c r="AE17" s="132"/>
      <c r="AF17" s="132"/>
      <c r="AG17" s="132"/>
      <c r="AH17" s="132"/>
      <c r="AI17" s="133"/>
      <c r="AJ17" s="132"/>
      <c r="AK17" s="132"/>
      <c r="AL17" s="134"/>
      <c r="AM17" s="132"/>
      <c r="AN17" s="132"/>
      <c r="AO17" s="134"/>
      <c r="AP17" s="132"/>
      <c r="AQ17" s="132"/>
      <c r="AR17" s="132"/>
      <c r="AS17" s="132"/>
      <c r="AT17" s="134"/>
      <c r="AU17" s="132"/>
      <c r="AV17" s="132"/>
      <c r="AW17" s="132"/>
      <c r="AX17" s="132"/>
      <c r="AY17" s="134"/>
      <c r="AZ17" s="132"/>
      <c r="BA17" s="132"/>
      <c r="BB17" s="132"/>
      <c r="BC17" s="132"/>
      <c r="BD17" s="134"/>
      <c r="BE17" s="132"/>
      <c r="BF17" s="132"/>
      <c r="BG17" s="132"/>
      <c r="BH17" s="132"/>
      <c r="BI17" s="132"/>
      <c r="BJ17" s="132"/>
      <c r="BK17" s="135"/>
      <c r="BM17" s="191"/>
    </row>
    <row r="18" spans="1:65" ht="24" x14ac:dyDescent="0.2">
      <c r="A18" s="668"/>
      <c r="B18" s="632">
        <v>11</v>
      </c>
      <c r="C18" s="127" t="s">
        <v>1315</v>
      </c>
      <c r="D18" s="102" t="s">
        <v>1316</v>
      </c>
      <c r="E18" s="91"/>
      <c r="F18" s="92"/>
      <c r="G18" s="93" t="s">
        <v>58</v>
      </c>
      <c r="H18" s="327" t="s">
        <v>1317</v>
      </c>
      <c r="I18" s="129" t="s">
        <v>58</v>
      </c>
      <c r="J18" s="328" t="s">
        <v>165</v>
      </c>
      <c r="K18" s="111" t="s">
        <v>68</v>
      </c>
      <c r="L18" s="328" t="s">
        <v>2124</v>
      </c>
      <c r="M18" s="97"/>
      <c r="N18" s="97"/>
      <c r="O18" s="97" t="s">
        <v>65</v>
      </c>
      <c r="P18" s="93" t="s">
        <v>55</v>
      </c>
      <c r="Q18" s="93" t="str">
        <f>IF(P18="l","Saudara","Saudari")</f>
        <v>Saudari</v>
      </c>
      <c r="R18" s="93" t="s">
        <v>50</v>
      </c>
      <c r="S18" s="98" t="s">
        <v>63</v>
      </c>
      <c r="T18" s="93"/>
      <c r="U18" s="119"/>
      <c r="V18" s="93" t="s">
        <v>490</v>
      </c>
      <c r="W18" s="93"/>
      <c r="X18" s="93" t="s">
        <v>78</v>
      </c>
      <c r="Y18" s="102" t="s">
        <v>973</v>
      </c>
      <c r="Z18" s="93">
        <v>2019</v>
      </c>
      <c r="AA18" s="93"/>
      <c r="AB18" s="346" t="s">
        <v>1051</v>
      </c>
      <c r="AC18" s="103"/>
      <c r="AD18" s="131"/>
      <c r="AE18" s="132"/>
      <c r="AF18" s="132"/>
      <c r="AG18" s="132"/>
      <c r="AH18" s="132"/>
      <c r="AI18" s="133"/>
      <c r="AJ18" s="132"/>
      <c r="AK18" s="132"/>
      <c r="AL18" s="134"/>
      <c r="AM18" s="132"/>
      <c r="AN18" s="132"/>
      <c r="AO18" s="134"/>
      <c r="AP18" s="132"/>
      <c r="AQ18" s="132"/>
      <c r="AR18" s="132"/>
      <c r="AS18" s="132"/>
      <c r="AT18" s="134"/>
      <c r="AU18" s="132"/>
      <c r="AV18" s="132"/>
      <c r="AW18" s="132"/>
      <c r="AX18" s="132"/>
      <c r="AY18" s="134"/>
      <c r="AZ18" s="132"/>
      <c r="BA18" s="132"/>
      <c r="BB18" s="132"/>
      <c r="BC18" s="132"/>
      <c r="BD18" s="134"/>
      <c r="BE18" s="132"/>
      <c r="BF18" s="132"/>
      <c r="BG18" s="132"/>
      <c r="BH18" s="132"/>
      <c r="BI18" s="132"/>
      <c r="BJ18" s="132"/>
      <c r="BK18" s="135"/>
      <c r="BM18" s="191"/>
    </row>
    <row r="19" spans="1:65" ht="27" customHeight="1" x14ac:dyDescent="0.2">
      <c r="A19" s="414"/>
      <c r="B19" s="632">
        <v>12</v>
      </c>
      <c r="C19" s="90" t="s">
        <v>2136</v>
      </c>
      <c r="D19" s="91" t="s">
        <v>126</v>
      </c>
      <c r="E19" s="91" t="s">
        <v>52</v>
      </c>
      <c r="F19" s="92">
        <v>36586</v>
      </c>
      <c r="G19" s="93" t="s">
        <v>52</v>
      </c>
      <c r="H19" s="339" t="s">
        <v>87</v>
      </c>
      <c r="I19" s="93" t="s">
        <v>52</v>
      </c>
      <c r="J19" s="328" t="s">
        <v>107</v>
      </c>
      <c r="K19" s="111" t="s">
        <v>76</v>
      </c>
      <c r="L19" s="333" t="s">
        <v>69</v>
      </c>
      <c r="M19" s="97" t="s">
        <v>65</v>
      </c>
      <c r="N19" s="93" t="s">
        <v>55</v>
      </c>
      <c r="O19" s="97" t="s">
        <v>65</v>
      </c>
      <c r="P19" s="93" t="s">
        <v>55</v>
      </c>
      <c r="Q19" s="93" t="str">
        <f t="shared" ref="Q19:Q26" si="1">IF(P19="l","Saudara","Saudari")</f>
        <v>Saudari</v>
      </c>
      <c r="R19" s="93" t="s">
        <v>62</v>
      </c>
      <c r="S19" s="98" t="s">
        <v>63</v>
      </c>
      <c r="T19" s="119"/>
      <c r="U19" s="119"/>
      <c r="V19" s="98" t="s">
        <v>127</v>
      </c>
      <c r="W19" s="93"/>
      <c r="X19" s="93" t="s">
        <v>99</v>
      </c>
      <c r="Y19" s="102" t="s">
        <v>128</v>
      </c>
      <c r="Z19" s="93">
        <v>1995</v>
      </c>
      <c r="AA19" s="93" t="s">
        <v>64</v>
      </c>
      <c r="AB19" s="346" t="s">
        <v>917</v>
      </c>
      <c r="AC19" s="103"/>
      <c r="AD19" s="131"/>
      <c r="AE19" s="132"/>
      <c r="AF19" s="132"/>
      <c r="AG19" s="132"/>
      <c r="AH19" s="132"/>
      <c r="AI19" s="133"/>
      <c r="AJ19" s="132"/>
      <c r="AK19" s="132"/>
      <c r="AL19" s="134"/>
      <c r="AM19" s="132"/>
      <c r="AN19" s="132"/>
      <c r="AO19" s="134"/>
      <c r="AP19" s="132"/>
      <c r="AQ19" s="132"/>
      <c r="AR19" s="132"/>
      <c r="AS19" s="132"/>
      <c r="AT19" s="134"/>
      <c r="AU19" s="132"/>
      <c r="AV19" s="132"/>
      <c r="AW19" s="132"/>
      <c r="AX19" s="132"/>
      <c r="AY19" s="134"/>
      <c r="AZ19" s="132"/>
      <c r="BA19" s="132"/>
      <c r="BB19" s="132"/>
      <c r="BC19" s="132"/>
      <c r="BD19" s="134"/>
      <c r="BE19" s="132"/>
      <c r="BF19" s="132"/>
      <c r="BG19" s="132"/>
      <c r="BH19" s="132"/>
      <c r="BI19" s="132"/>
      <c r="BJ19" s="132"/>
      <c r="BK19" s="135"/>
      <c r="BM19" s="191"/>
    </row>
    <row r="20" spans="1:65" ht="27" customHeight="1" x14ac:dyDescent="0.2">
      <c r="A20" s="484"/>
      <c r="B20" s="632">
        <v>13</v>
      </c>
      <c r="C20" s="90" t="s">
        <v>1440</v>
      </c>
      <c r="D20" s="91" t="s">
        <v>1441</v>
      </c>
      <c r="E20" s="91"/>
      <c r="F20" s="92"/>
      <c r="G20" s="93" t="s">
        <v>74</v>
      </c>
      <c r="H20" s="339" t="s">
        <v>108</v>
      </c>
      <c r="I20" s="93" t="s">
        <v>74</v>
      </c>
      <c r="J20" s="328" t="s">
        <v>108</v>
      </c>
      <c r="K20" s="111" t="s">
        <v>76</v>
      </c>
      <c r="L20" s="333" t="s">
        <v>109</v>
      </c>
      <c r="M20" s="97"/>
      <c r="N20" s="93"/>
      <c r="O20" s="193" t="s">
        <v>65</v>
      </c>
      <c r="P20" s="194" t="s">
        <v>55</v>
      </c>
      <c r="Q20" s="194" t="str">
        <f t="shared" si="1"/>
        <v>Saudari</v>
      </c>
      <c r="R20" s="194" t="s">
        <v>50</v>
      </c>
      <c r="S20" s="195" t="s">
        <v>63</v>
      </c>
      <c r="T20" s="119" t="s">
        <v>712</v>
      </c>
      <c r="U20" s="119"/>
      <c r="V20" s="98"/>
      <c r="W20" s="93"/>
      <c r="X20" s="93" t="s">
        <v>78</v>
      </c>
      <c r="Y20" s="102" t="s">
        <v>79</v>
      </c>
      <c r="Z20" s="93">
        <v>2012</v>
      </c>
      <c r="AA20" s="93" t="s">
        <v>64</v>
      </c>
      <c r="AB20" s="346" t="s">
        <v>1336</v>
      </c>
      <c r="AC20" s="103"/>
      <c r="AD20" s="131"/>
      <c r="AE20" s="132"/>
      <c r="AF20" s="132"/>
      <c r="AG20" s="132"/>
      <c r="AH20" s="132"/>
      <c r="AI20" s="133"/>
      <c r="AJ20" s="132"/>
      <c r="AK20" s="132"/>
      <c r="AL20" s="134"/>
      <c r="AM20" s="132"/>
      <c r="AN20" s="132"/>
      <c r="AO20" s="134"/>
      <c r="AP20" s="132"/>
      <c r="AQ20" s="132"/>
      <c r="AR20" s="132"/>
      <c r="AS20" s="132"/>
      <c r="AT20" s="134"/>
      <c r="AU20" s="132"/>
      <c r="AV20" s="132"/>
      <c r="AW20" s="132"/>
      <c r="AX20" s="132"/>
      <c r="AY20" s="134"/>
      <c r="AZ20" s="132"/>
      <c r="BA20" s="132"/>
      <c r="BB20" s="132"/>
      <c r="BC20" s="132"/>
      <c r="BD20" s="134"/>
      <c r="BE20" s="132"/>
      <c r="BF20" s="132"/>
      <c r="BG20" s="132"/>
      <c r="BH20" s="132"/>
      <c r="BI20" s="132"/>
      <c r="BJ20" s="132"/>
      <c r="BK20" s="135"/>
      <c r="BM20" s="191"/>
    </row>
    <row r="21" spans="1:65" ht="24" x14ac:dyDescent="0.2">
      <c r="A21" s="70"/>
      <c r="B21" s="632">
        <v>14</v>
      </c>
      <c r="C21" s="127" t="s">
        <v>299</v>
      </c>
      <c r="D21" s="102" t="s">
        <v>300</v>
      </c>
      <c r="E21" s="102" t="s">
        <v>58</v>
      </c>
      <c r="F21" s="128">
        <v>36039</v>
      </c>
      <c r="G21" s="129" t="s">
        <v>58</v>
      </c>
      <c r="H21" s="329" t="s">
        <v>108</v>
      </c>
      <c r="I21" s="129" t="s">
        <v>58</v>
      </c>
      <c r="J21" s="328" t="s">
        <v>301</v>
      </c>
      <c r="K21" s="111" t="s">
        <v>76</v>
      </c>
      <c r="L21" s="328" t="s">
        <v>870</v>
      </c>
      <c r="M21" s="97" t="e">
        <f>#REF!</f>
        <v>#REF!</v>
      </c>
      <c r="N21" s="97" t="e">
        <f t="shared" ref="N21:N26" si="2">IF(M21="II/a","PENGATUR MUDA",IF(M21="II/b","PENGATUR MUDA TKT.I",IF(M21="II/c","PENGATUR",IF(M21="II/d","PENGATUR TKT.I",IF(M21="III/a","PENATA MUDA",IF(M21="III/b","PENATA MUDA TKT.I",IF(M21="III/c","PENATA",IF(M21="III/d","PENATA TKT.I",IF(M21="IV/a","PEMBINA",IF(M21="IV/b","PEMBINA TKT.I",IF(M21="IV/c","PEMBINA UTAMA MUDA")))))))))))</f>
        <v>#REF!</v>
      </c>
      <c r="O21" s="97" t="s">
        <v>65</v>
      </c>
      <c r="P21" s="93" t="s">
        <v>55</v>
      </c>
      <c r="Q21" s="93" t="str">
        <f t="shared" si="1"/>
        <v>Saudari</v>
      </c>
      <c r="R21" s="93" t="s">
        <v>62</v>
      </c>
      <c r="S21" s="98" t="s">
        <v>63</v>
      </c>
      <c r="T21" s="93" t="s">
        <v>64</v>
      </c>
      <c r="U21" s="93"/>
      <c r="V21" s="98" t="s">
        <v>215</v>
      </c>
      <c r="W21" s="93"/>
      <c r="X21" s="93" t="s">
        <v>99</v>
      </c>
      <c r="Y21" s="102" t="s">
        <v>176</v>
      </c>
      <c r="Z21" s="93">
        <v>2019</v>
      </c>
      <c r="AA21" s="93" t="s">
        <v>64</v>
      </c>
      <c r="AB21" s="346" t="s">
        <v>917</v>
      </c>
      <c r="AC21" s="258"/>
      <c r="AD21" s="131"/>
      <c r="AE21" s="132"/>
      <c r="AF21" s="132"/>
      <c r="AG21" s="132"/>
      <c r="AH21" s="132"/>
      <c r="AI21" s="133"/>
      <c r="AJ21" s="132"/>
      <c r="AK21" s="132"/>
      <c r="AL21" s="134"/>
      <c r="AM21" s="132"/>
      <c r="AN21" s="132"/>
      <c r="AO21" s="134"/>
      <c r="AP21" s="132"/>
      <c r="AQ21" s="132"/>
      <c r="AR21" s="132"/>
      <c r="AS21" s="132"/>
      <c r="AT21" s="134"/>
      <c r="AU21" s="132"/>
      <c r="AV21" s="132"/>
      <c r="AW21" s="132"/>
      <c r="AX21" s="132"/>
      <c r="AY21" s="134"/>
      <c r="AZ21" s="132"/>
      <c r="BA21" s="132"/>
      <c r="BB21" s="132"/>
      <c r="BC21" s="132"/>
      <c r="BD21" s="134"/>
      <c r="BE21" s="132"/>
      <c r="BF21" s="132"/>
      <c r="BG21" s="132"/>
      <c r="BH21" s="132"/>
      <c r="BI21" s="132"/>
      <c r="BJ21" s="132"/>
      <c r="BK21" s="135"/>
      <c r="BM21" s="191"/>
    </row>
    <row r="22" spans="1:65" ht="29.25" customHeight="1" x14ac:dyDescent="0.2">
      <c r="A22" s="70"/>
      <c r="B22" s="632">
        <v>15</v>
      </c>
      <c r="C22" s="90" t="s">
        <v>291</v>
      </c>
      <c r="D22" s="91" t="s">
        <v>292</v>
      </c>
      <c r="E22" s="91" t="s">
        <v>162</v>
      </c>
      <c r="F22" s="92">
        <v>38808</v>
      </c>
      <c r="G22" s="93" t="s">
        <v>162</v>
      </c>
      <c r="H22" s="327" t="s">
        <v>81</v>
      </c>
      <c r="I22" s="93" t="s">
        <v>162</v>
      </c>
      <c r="J22" s="328" t="s">
        <v>81</v>
      </c>
      <c r="K22" s="111" t="s">
        <v>76</v>
      </c>
      <c r="L22" s="328" t="s">
        <v>924</v>
      </c>
      <c r="M22" s="97" t="e">
        <f>#REF!</f>
        <v>#REF!</v>
      </c>
      <c r="N22" s="97" t="e">
        <f t="shared" si="2"/>
        <v>#REF!</v>
      </c>
      <c r="O22" s="97" t="s">
        <v>65</v>
      </c>
      <c r="P22" s="93" t="s">
        <v>55</v>
      </c>
      <c r="Q22" s="93" t="str">
        <f t="shared" si="1"/>
        <v>Saudari</v>
      </c>
      <c r="R22" s="93" t="s">
        <v>62</v>
      </c>
      <c r="S22" s="98" t="s">
        <v>136</v>
      </c>
      <c r="T22" s="93" t="s">
        <v>64</v>
      </c>
      <c r="U22" s="119"/>
      <c r="V22" s="93" t="s">
        <v>284</v>
      </c>
      <c r="W22" s="93"/>
      <c r="X22" s="93" t="s">
        <v>99</v>
      </c>
      <c r="Y22" s="102" t="s">
        <v>105</v>
      </c>
      <c r="Z22" s="93">
        <v>2002</v>
      </c>
      <c r="AA22" s="93" t="s">
        <v>64</v>
      </c>
      <c r="AB22" s="346" t="s">
        <v>909</v>
      </c>
      <c r="AC22" s="103"/>
      <c r="AD22" s="131"/>
      <c r="AE22" s="132"/>
      <c r="AF22" s="132"/>
      <c r="AG22" s="132"/>
      <c r="AH22" s="132"/>
      <c r="AI22" s="133"/>
      <c r="AJ22" s="132"/>
      <c r="AK22" s="132"/>
      <c r="AL22" s="134"/>
      <c r="AM22" s="132"/>
      <c r="AN22" s="132"/>
      <c r="AO22" s="134"/>
      <c r="AP22" s="132"/>
      <c r="AQ22" s="132"/>
      <c r="AR22" s="132"/>
      <c r="AS22" s="132"/>
      <c r="AT22" s="134"/>
      <c r="AU22" s="132"/>
      <c r="AV22" s="132"/>
      <c r="AW22" s="132"/>
      <c r="AX22" s="132"/>
      <c r="AY22" s="134"/>
      <c r="AZ22" s="132"/>
      <c r="BA22" s="132"/>
      <c r="BB22" s="132"/>
      <c r="BC22" s="132"/>
      <c r="BD22" s="134"/>
      <c r="BE22" s="132"/>
      <c r="BF22" s="132"/>
      <c r="BG22" s="132"/>
      <c r="BH22" s="132"/>
      <c r="BI22" s="132"/>
      <c r="BJ22" s="132"/>
      <c r="BK22" s="135"/>
      <c r="BM22" s="191"/>
    </row>
    <row r="23" spans="1:65" ht="24" x14ac:dyDescent="0.2">
      <c r="A23" s="70"/>
      <c r="B23" s="632">
        <v>16</v>
      </c>
      <c r="C23" s="90" t="s">
        <v>287</v>
      </c>
      <c r="D23" s="91" t="s">
        <v>629</v>
      </c>
      <c r="E23" s="91"/>
      <c r="F23" s="92"/>
      <c r="G23" s="93" t="s">
        <v>59</v>
      </c>
      <c r="H23" s="327" t="s">
        <v>282</v>
      </c>
      <c r="I23" s="93" t="s">
        <v>59</v>
      </c>
      <c r="J23" s="328" t="s">
        <v>282</v>
      </c>
      <c r="K23" s="111" t="s">
        <v>76</v>
      </c>
      <c r="L23" s="333" t="s">
        <v>1051</v>
      </c>
      <c r="M23" s="97" t="e">
        <f>#REF!</f>
        <v>#REF!</v>
      </c>
      <c r="N23" s="97" t="e">
        <f t="shared" si="2"/>
        <v>#REF!</v>
      </c>
      <c r="O23" s="97" t="s">
        <v>65</v>
      </c>
      <c r="P23" s="93" t="s">
        <v>55</v>
      </c>
      <c r="Q23" s="93" t="str">
        <f t="shared" si="1"/>
        <v>Saudari</v>
      </c>
      <c r="R23" s="93" t="s">
        <v>62</v>
      </c>
      <c r="S23" s="98" t="s">
        <v>63</v>
      </c>
      <c r="T23" s="93" t="s">
        <v>64</v>
      </c>
      <c r="U23" s="119"/>
      <c r="V23" s="93" t="s">
        <v>284</v>
      </c>
      <c r="W23" s="93"/>
      <c r="X23" s="93" t="s">
        <v>99</v>
      </c>
      <c r="Y23" s="102" t="s">
        <v>105</v>
      </c>
      <c r="Z23" s="93">
        <v>2010</v>
      </c>
      <c r="AA23" s="93" t="s">
        <v>64</v>
      </c>
      <c r="AB23" s="346" t="s">
        <v>909</v>
      </c>
      <c r="AC23" s="103"/>
      <c r="AD23" s="131"/>
      <c r="AE23" s="132"/>
      <c r="AF23" s="132"/>
      <c r="AG23" s="132"/>
      <c r="AH23" s="132"/>
      <c r="AI23" s="133"/>
      <c r="AJ23" s="132"/>
      <c r="AK23" s="132"/>
      <c r="AL23" s="134"/>
      <c r="AM23" s="132"/>
      <c r="AN23" s="132"/>
      <c r="AO23" s="134"/>
      <c r="AP23" s="132"/>
      <c r="AQ23" s="132"/>
      <c r="AR23" s="132"/>
      <c r="AS23" s="132"/>
      <c r="AT23" s="134"/>
      <c r="AU23" s="132"/>
      <c r="AV23" s="132"/>
      <c r="AW23" s="132"/>
      <c r="AX23" s="132"/>
      <c r="AY23" s="134"/>
      <c r="AZ23" s="132"/>
      <c r="BA23" s="132"/>
      <c r="BB23" s="132"/>
      <c r="BC23" s="132"/>
      <c r="BD23" s="134"/>
      <c r="BE23" s="132"/>
      <c r="BF23" s="132"/>
      <c r="BG23" s="132"/>
      <c r="BH23" s="132"/>
      <c r="BI23" s="132"/>
      <c r="BJ23" s="132"/>
      <c r="BK23" s="135"/>
      <c r="BM23" s="191"/>
    </row>
    <row r="24" spans="1:65" ht="24" x14ac:dyDescent="0.2">
      <c r="A24" s="70"/>
      <c r="B24" s="632">
        <v>17</v>
      </c>
      <c r="C24" s="127" t="s">
        <v>433</v>
      </c>
      <c r="D24" s="102" t="s">
        <v>434</v>
      </c>
      <c r="E24" s="102" t="s">
        <v>47</v>
      </c>
      <c r="F24" s="128">
        <v>40575</v>
      </c>
      <c r="G24" s="129" t="s">
        <v>47</v>
      </c>
      <c r="H24" s="329" t="s">
        <v>174</v>
      </c>
      <c r="I24" s="129" t="s">
        <v>47</v>
      </c>
      <c r="J24" s="328" t="s">
        <v>131</v>
      </c>
      <c r="K24" s="95" t="s">
        <v>76</v>
      </c>
      <c r="L24" s="328" t="s">
        <v>1051</v>
      </c>
      <c r="M24" s="97" t="e">
        <f>#REF!</f>
        <v>#REF!</v>
      </c>
      <c r="N24" s="97" t="e">
        <f t="shared" si="2"/>
        <v>#REF!</v>
      </c>
      <c r="O24" s="97" t="s">
        <v>65</v>
      </c>
      <c r="P24" s="93" t="s">
        <v>55</v>
      </c>
      <c r="Q24" s="93" t="str">
        <f t="shared" si="1"/>
        <v>Saudari</v>
      </c>
      <c r="R24" s="93" t="s">
        <v>62</v>
      </c>
      <c r="S24" s="98" t="s">
        <v>63</v>
      </c>
      <c r="T24" s="119" t="s">
        <v>64</v>
      </c>
      <c r="U24" s="93"/>
      <c r="V24" s="93" t="s">
        <v>372</v>
      </c>
      <c r="W24" s="93"/>
      <c r="X24" s="93" t="s">
        <v>78</v>
      </c>
      <c r="Y24" s="102" t="s">
        <v>148</v>
      </c>
      <c r="Z24" s="93">
        <v>2010</v>
      </c>
      <c r="AA24" s="93" t="s">
        <v>64</v>
      </c>
      <c r="AB24" s="346" t="s">
        <v>84</v>
      </c>
      <c r="AC24" s="103"/>
      <c r="AD24" s="131"/>
      <c r="AE24" s="132"/>
      <c r="AF24" s="132"/>
      <c r="AG24" s="132"/>
      <c r="AH24" s="132"/>
      <c r="AI24" s="133"/>
      <c r="AJ24" s="132"/>
      <c r="AK24" s="132"/>
      <c r="AL24" s="134"/>
      <c r="AM24" s="132"/>
      <c r="AN24" s="132"/>
      <c r="AO24" s="134"/>
      <c r="AP24" s="132"/>
      <c r="AQ24" s="132"/>
      <c r="AR24" s="132"/>
      <c r="AS24" s="132"/>
      <c r="AT24" s="134"/>
      <c r="AU24" s="132"/>
      <c r="AV24" s="132"/>
      <c r="AW24" s="132"/>
      <c r="AX24" s="132"/>
      <c r="AY24" s="134"/>
      <c r="AZ24" s="132"/>
      <c r="BA24" s="132"/>
      <c r="BB24" s="132"/>
      <c r="BC24" s="132"/>
      <c r="BD24" s="134"/>
      <c r="BE24" s="132"/>
      <c r="BF24" s="132"/>
      <c r="BG24" s="132"/>
      <c r="BH24" s="132"/>
      <c r="BI24" s="132"/>
      <c r="BJ24" s="132"/>
      <c r="BK24" s="135"/>
      <c r="BM24" s="191"/>
    </row>
    <row r="25" spans="1:65" ht="24" x14ac:dyDescent="0.2">
      <c r="A25" s="70" t="s">
        <v>46</v>
      </c>
      <c r="B25" s="632">
        <v>18</v>
      </c>
      <c r="C25" s="90" t="s">
        <v>296</v>
      </c>
      <c r="D25" s="138" t="s">
        <v>297</v>
      </c>
      <c r="E25" s="138" t="s">
        <v>162</v>
      </c>
      <c r="F25" s="92">
        <v>39479</v>
      </c>
      <c r="G25" s="98" t="s">
        <v>162</v>
      </c>
      <c r="H25" s="327" t="s">
        <v>154</v>
      </c>
      <c r="I25" s="98" t="s">
        <v>162</v>
      </c>
      <c r="J25" s="383" t="s">
        <v>154</v>
      </c>
      <c r="K25" s="111" t="s">
        <v>76</v>
      </c>
      <c r="L25" s="333" t="s">
        <v>1313</v>
      </c>
      <c r="M25" s="97" t="e">
        <f>#REF!</f>
        <v>#REF!</v>
      </c>
      <c r="N25" s="97" t="e">
        <f t="shared" si="2"/>
        <v>#REF!</v>
      </c>
      <c r="O25" s="97" t="s">
        <v>65</v>
      </c>
      <c r="P25" s="93" t="s">
        <v>55</v>
      </c>
      <c r="Q25" s="93" t="str">
        <f t="shared" si="1"/>
        <v>Saudari</v>
      </c>
      <c r="R25" s="93" t="s">
        <v>62</v>
      </c>
      <c r="S25" s="98" t="s">
        <v>63</v>
      </c>
      <c r="T25" s="93" t="s">
        <v>64</v>
      </c>
      <c r="U25" s="119"/>
      <c r="V25" s="98" t="s">
        <v>132</v>
      </c>
      <c r="W25" s="93"/>
      <c r="X25" s="93" t="s">
        <v>99</v>
      </c>
      <c r="Y25" s="102" t="s">
        <v>72</v>
      </c>
      <c r="Z25" s="93">
        <v>2007</v>
      </c>
      <c r="AA25" s="93" t="s">
        <v>64</v>
      </c>
      <c r="AB25" s="346" t="s">
        <v>918</v>
      </c>
      <c r="AC25" s="103"/>
      <c r="AD25" s="131" t="s">
        <v>53</v>
      </c>
      <c r="AE25" s="132" t="str">
        <f>IF(AD25="DINAS KESEHATAN","MOGOLAING",IF(AD25="PKM GOGAGOMAN","GOGAGOMAN",IF(AD25="PKM MOTOBOI KECIL","MOTOBOI KECIL",IF(AD25="PKM KOTOBANGON","KOTOBANGON",IF(AD25="PKM BILALANG","BILALANG",IF(AD25="PKM UPAI","UPAI",IF(AD25="RSUD","POBUNDAYAN",IF(AD25="INS. FARMASI","GOGAGOMAN"))))))))</f>
        <v>MOGOLAING</v>
      </c>
      <c r="AF25" s="132" t="str">
        <f>IF(AD25="DINAS KESEHATAN","(0434) 24774",IF(AD25="INS. FARMASI","(0434) 21141"))</f>
        <v>(0434) 24774</v>
      </c>
      <c r="AG25" s="132"/>
      <c r="AH25" s="132" t="s">
        <v>54</v>
      </c>
      <c r="AI25" s="133" t="s">
        <v>298</v>
      </c>
      <c r="AJ25" s="132"/>
      <c r="AK25" s="132"/>
      <c r="AL25" s="134"/>
      <c r="AM25" s="132"/>
      <c r="AN25" s="132"/>
      <c r="AO25" s="134"/>
      <c r="AP25" s="132"/>
      <c r="AQ25" s="132"/>
      <c r="AR25" s="132"/>
      <c r="AS25" s="132"/>
      <c r="AT25" s="134"/>
      <c r="AU25" s="132"/>
      <c r="AV25" s="132"/>
      <c r="AW25" s="132"/>
      <c r="AX25" s="132"/>
      <c r="AY25" s="134"/>
      <c r="AZ25" s="132"/>
      <c r="BA25" s="132"/>
      <c r="BB25" s="132"/>
      <c r="BC25" s="132"/>
      <c r="BD25" s="134"/>
      <c r="BE25" s="132"/>
      <c r="BF25" s="132"/>
      <c r="BG25" s="132"/>
      <c r="BH25" s="132"/>
      <c r="BI25" s="132"/>
      <c r="BJ25" s="132"/>
      <c r="BK25" s="135"/>
      <c r="BM25" s="191" t="s">
        <v>57</v>
      </c>
    </row>
    <row r="26" spans="1:65" ht="28.5" customHeight="1" x14ac:dyDescent="0.2">
      <c r="A26" s="70"/>
      <c r="B26" s="632">
        <v>19</v>
      </c>
      <c r="C26" s="90" t="s">
        <v>1077</v>
      </c>
      <c r="D26" s="91" t="s">
        <v>303</v>
      </c>
      <c r="E26" s="91" t="s">
        <v>162</v>
      </c>
      <c r="F26" s="92">
        <v>39479</v>
      </c>
      <c r="G26" s="93" t="s">
        <v>162</v>
      </c>
      <c r="H26" s="327" t="s">
        <v>154</v>
      </c>
      <c r="I26" s="93" t="s">
        <v>162</v>
      </c>
      <c r="J26" s="333" t="s">
        <v>204</v>
      </c>
      <c r="K26" s="111" t="s">
        <v>76</v>
      </c>
      <c r="L26" s="333" t="s">
        <v>1313</v>
      </c>
      <c r="M26" s="97" t="e">
        <f>#REF!</f>
        <v>#REF!</v>
      </c>
      <c r="N26" s="97" t="e">
        <f t="shared" si="2"/>
        <v>#REF!</v>
      </c>
      <c r="O26" s="97" t="s">
        <v>65</v>
      </c>
      <c r="P26" s="93" t="s">
        <v>55</v>
      </c>
      <c r="Q26" s="93" t="str">
        <f t="shared" si="1"/>
        <v>Saudari</v>
      </c>
      <c r="R26" s="93" t="s">
        <v>62</v>
      </c>
      <c r="S26" s="98" t="s">
        <v>63</v>
      </c>
      <c r="T26" s="93" t="s">
        <v>64</v>
      </c>
      <c r="U26" s="119"/>
      <c r="V26" s="98" t="s">
        <v>431</v>
      </c>
      <c r="W26" s="93"/>
      <c r="X26" s="93" t="s">
        <v>99</v>
      </c>
      <c r="Y26" s="102" t="s">
        <v>100</v>
      </c>
      <c r="Z26" s="93">
        <v>2004</v>
      </c>
      <c r="AA26" s="93" t="s">
        <v>64</v>
      </c>
      <c r="AB26" s="346" t="s">
        <v>918</v>
      </c>
      <c r="AC26" s="103"/>
      <c r="AD26" s="131"/>
      <c r="AE26" s="132"/>
      <c r="AF26" s="132"/>
      <c r="AG26" s="132"/>
      <c r="AH26" s="132"/>
      <c r="AI26" s="133"/>
      <c r="AJ26" s="132"/>
      <c r="AK26" s="132"/>
      <c r="AL26" s="134"/>
      <c r="AM26" s="132"/>
      <c r="AN26" s="132"/>
      <c r="AO26" s="134"/>
      <c r="AP26" s="132"/>
      <c r="AQ26" s="132"/>
      <c r="AR26" s="132"/>
      <c r="AS26" s="132"/>
      <c r="AT26" s="134"/>
      <c r="AU26" s="132"/>
      <c r="AV26" s="132"/>
      <c r="AW26" s="132"/>
      <c r="AX26" s="132"/>
      <c r="AY26" s="134"/>
      <c r="AZ26" s="132"/>
      <c r="BA26" s="132"/>
      <c r="BB26" s="132"/>
      <c r="BC26" s="132"/>
      <c r="BD26" s="134"/>
      <c r="BE26" s="132"/>
      <c r="BF26" s="132"/>
      <c r="BG26" s="132"/>
      <c r="BH26" s="132"/>
      <c r="BI26" s="132"/>
      <c r="BJ26" s="132"/>
      <c r="BK26" s="135"/>
      <c r="BM26" s="191"/>
    </row>
    <row r="27" spans="1:65" ht="24" customHeight="1" x14ac:dyDescent="0.2">
      <c r="A27" s="70"/>
      <c r="B27" s="632">
        <v>20</v>
      </c>
      <c r="C27" s="90" t="s">
        <v>333</v>
      </c>
      <c r="D27" s="91" t="s">
        <v>334</v>
      </c>
      <c r="E27" s="91" t="s">
        <v>181</v>
      </c>
      <c r="F27" s="92"/>
      <c r="G27" s="93" t="s">
        <v>187</v>
      </c>
      <c r="H27" s="327" t="s">
        <v>154</v>
      </c>
      <c r="I27" s="93" t="s">
        <v>187</v>
      </c>
      <c r="J27" s="331" t="s">
        <v>335</v>
      </c>
      <c r="K27" s="111" t="s">
        <v>76</v>
      </c>
      <c r="L27" s="333" t="s">
        <v>1318</v>
      </c>
      <c r="M27" s="97"/>
      <c r="N27" s="97"/>
      <c r="O27" s="97" t="s">
        <v>65</v>
      </c>
      <c r="P27" s="93" t="s">
        <v>55</v>
      </c>
      <c r="Q27" s="93"/>
      <c r="R27" s="93" t="s">
        <v>62</v>
      </c>
      <c r="S27" s="98" t="s">
        <v>63</v>
      </c>
      <c r="T27" s="93" t="s">
        <v>64</v>
      </c>
      <c r="U27" s="119"/>
      <c r="V27" s="93" t="s">
        <v>284</v>
      </c>
      <c r="W27" s="93"/>
      <c r="X27" s="93" t="s">
        <v>99</v>
      </c>
      <c r="Y27" s="102" t="s">
        <v>105</v>
      </c>
      <c r="Z27" s="93">
        <v>2005</v>
      </c>
      <c r="AA27" s="93" t="s">
        <v>64</v>
      </c>
      <c r="AB27" s="224"/>
      <c r="AC27" s="218" t="s">
        <v>336</v>
      </c>
      <c r="AD27" s="131"/>
      <c r="AE27" s="132"/>
      <c r="AF27" s="132"/>
      <c r="AG27" s="132"/>
      <c r="AH27" s="132"/>
      <c r="AI27" s="133"/>
      <c r="AJ27" s="132"/>
      <c r="AK27" s="132"/>
      <c r="AL27" s="134"/>
      <c r="AM27" s="132"/>
      <c r="AN27" s="132"/>
      <c r="AO27" s="134"/>
      <c r="AP27" s="132"/>
      <c r="AQ27" s="132"/>
      <c r="AR27" s="132"/>
      <c r="AS27" s="132"/>
      <c r="AT27" s="134"/>
      <c r="AU27" s="132"/>
      <c r="AV27" s="132"/>
      <c r="AW27" s="132"/>
      <c r="AX27" s="132"/>
      <c r="AY27" s="134"/>
      <c r="AZ27" s="132"/>
      <c r="BA27" s="132"/>
      <c r="BB27" s="132"/>
      <c r="BC27" s="132"/>
      <c r="BD27" s="134"/>
      <c r="BE27" s="132"/>
      <c r="BF27" s="132"/>
      <c r="BG27" s="132"/>
      <c r="BH27" s="132"/>
      <c r="BI27" s="132"/>
      <c r="BJ27" s="132"/>
      <c r="BK27" s="135"/>
      <c r="BM27" s="191"/>
    </row>
    <row r="28" spans="1:65" ht="24" customHeight="1" x14ac:dyDescent="0.2">
      <c r="A28" s="70"/>
      <c r="B28" s="632">
        <v>21</v>
      </c>
      <c r="C28" s="90" t="s">
        <v>328</v>
      </c>
      <c r="D28" s="138" t="s">
        <v>329</v>
      </c>
      <c r="E28" s="138" t="s">
        <v>162</v>
      </c>
      <c r="F28" s="92">
        <v>39845</v>
      </c>
      <c r="G28" s="93" t="s">
        <v>187</v>
      </c>
      <c r="H28" s="327" t="s">
        <v>115</v>
      </c>
      <c r="I28" s="93" t="s">
        <v>187</v>
      </c>
      <c r="J28" s="328" t="s">
        <v>165</v>
      </c>
      <c r="K28" s="111" t="s">
        <v>76</v>
      </c>
      <c r="L28" s="333" t="s">
        <v>1318</v>
      </c>
      <c r="M28" s="97" t="e">
        <f>#REF!</f>
        <v>#REF!</v>
      </c>
      <c r="N28" s="97" t="e">
        <f t="shared" ref="N28:N42" si="3">IF(M28="II/a","PENGATUR MUDA",IF(M28="II/b","PENGATUR MUDA TKT.I",IF(M28="II/c","PENGATUR",IF(M28="II/d","PENGATUR TKT.I",IF(M28="III/a","PENATA MUDA",IF(M28="III/b","PENATA MUDA TKT.I",IF(M28="III/c","PENATA",IF(M28="III/d","PENATA TKT.I",IF(M28="IV/a","PEMBINA",IF(M28="IV/b","PEMBINA TKT.I",IF(M28="IV/c","PEMBINA UTAMA MUDA")))))))))))</f>
        <v>#REF!</v>
      </c>
      <c r="O28" s="97" t="s">
        <v>65</v>
      </c>
      <c r="P28" s="93" t="s">
        <v>55</v>
      </c>
      <c r="Q28" s="93" t="str">
        <f t="shared" ref="Q28:Q44" si="4">IF(P28="l","Saudara","Saudari")</f>
        <v>Saudari</v>
      </c>
      <c r="R28" s="93" t="s">
        <v>62</v>
      </c>
      <c r="S28" s="98" t="s">
        <v>63</v>
      </c>
      <c r="T28" s="93" t="s">
        <v>64</v>
      </c>
      <c r="U28" s="119"/>
      <c r="V28" s="98" t="s">
        <v>215</v>
      </c>
      <c r="W28" s="93"/>
      <c r="X28" s="93" t="s">
        <v>99</v>
      </c>
      <c r="Y28" s="102" t="s">
        <v>176</v>
      </c>
      <c r="Z28" s="93">
        <v>2006</v>
      </c>
      <c r="AA28" s="93" t="s">
        <v>64</v>
      </c>
      <c r="AB28" s="346" t="s">
        <v>1010</v>
      </c>
      <c r="AC28" s="103"/>
      <c r="AD28" s="131"/>
      <c r="AE28" s="132"/>
      <c r="AF28" s="132"/>
      <c r="AG28" s="132"/>
      <c r="AH28" s="132"/>
      <c r="AI28" s="133"/>
      <c r="AJ28" s="132"/>
      <c r="AK28" s="132"/>
      <c r="AL28" s="134"/>
      <c r="AM28" s="132"/>
      <c r="AN28" s="132"/>
      <c r="AO28" s="134"/>
      <c r="AP28" s="132"/>
      <c r="AQ28" s="132"/>
      <c r="AR28" s="132"/>
      <c r="AS28" s="132"/>
      <c r="AT28" s="134"/>
      <c r="AU28" s="132"/>
      <c r="AV28" s="132"/>
      <c r="AW28" s="132"/>
      <c r="AX28" s="132"/>
      <c r="AY28" s="134"/>
      <c r="AZ28" s="132"/>
      <c r="BA28" s="132"/>
      <c r="BB28" s="132"/>
      <c r="BC28" s="132"/>
      <c r="BD28" s="134"/>
      <c r="BE28" s="132"/>
      <c r="BF28" s="132"/>
      <c r="BG28" s="132"/>
      <c r="BH28" s="132"/>
      <c r="BI28" s="132"/>
      <c r="BJ28" s="132"/>
      <c r="BK28" s="135"/>
      <c r="BM28" s="191"/>
    </row>
    <row r="29" spans="1:65" ht="24.75" customHeight="1" x14ac:dyDescent="0.2">
      <c r="A29" s="70"/>
      <c r="B29" s="632">
        <v>22</v>
      </c>
      <c r="C29" s="90" t="s">
        <v>313</v>
      </c>
      <c r="D29" s="91" t="s">
        <v>314</v>
      </c>
      <c r="E29" s="91" t="s">
        <v>162</v>
      </c>
      <c r="F29" s="92">
        <v>39845</v>
      </c>
      <c r="G29" s="93" t="s">
        <v>162</v>
      </c>
      <c r="H29" s="327" t="s">
        <v>155</v>
      </c>
      <c r="I29" s="93" t="s">
        <v>162</v>
      </c>
      <c r="J29" s="328"/>
      <c r="K29" s="111" t="s">
        <v>76</v>
      </c>
      <c r="L29" s="333" t="s">
        <v>1318</v>
      </c>
      <c r="M29" s="97" t="e">
        <f>#REF!</f>
        <v>#REF!</v>
      </c>
      <c r="N29" s="97" t="e">
        <f t="shared" si="3"/>
        <v>#REF!</v>
      </c>
      <c r="O29" s="97" t="s">
        <v>65</v>
      </c>
      <c r="P29" s="93" t="s">
        <v>55</v>
      </c>
      <c r="Q29" s="93" t="str">
        <f t="shared" si="4"/>
        <v>Saudari</v>
      </c>
      <c r="R29" s="93" t="s">
        <v>62</v>
      </c>
      <c r="S29" s="98" t="s">
        <v>63</v>
      </c>
      <c r="T29" s="93" t="s">
        <v>64</v>
      </c>
      <c r="U29" s="119"/>
      <c r="V29" s="93" t="s">
        <v>284</v>
      </c>
      <c r="W29" s="93"/>
      <c r="X29" s="93" t="s">
        <v>99</v>
      </c>
      <c r="Y29" s="102" t="s">
        <v>105</v>
      </c>
      <c r="Z29" s="93">
        <v>2005</v>
      </c>
      <c r="AA29" s="93" t="s">
        <v>64</v>
      </c>
      <c r="AB29" s="346" t="s">
        <v>1010</v>
      </c>
      <c r="AC29" s="137"/>
      <c r="AD29" s="131"/>
      <c r="AE29" s="132"/>
      <c r="AF29" s="132"/>
      <c r="AG29" s="132"/>
      <c r="AH29" s="132"/>
      <c r="AI29" s="133"/>
      <c r="AJ29" s="132"/>
      <c r="AK29" s="132"/>
      <c r="AL29" s="134"/>
      <c r="AM29" s="132"/>
      <c r="AN29" s="132"/>
      <c r="AO29" s="134"/>
      <c r="AP29" s="132"/>
      <c r="AQ29" s="132"/>
      <c r="AR29" s="132"/>
      <c r="AS29" s="132"/>
      <c r="AT29" s="134"/>
      <c r="AU29" s="132"/>
      <c r="AV29" s="132"/>
      <c r="AW29" s="132"/>
      <c r="AX29" s="132"/>
      <c r="AY29" s="134"/>
      <c r="AZ29" s="132"/>
      <c r="BA29" s="132"/>
      <c r="BB29" s="132"/>
      <c r="BC29" s="132"/>
      <c r="BD29" s="134"/>
      <c r="BE29" s="132"/>
      <c r="BF29" s="132"/>
      <c r="BG29" s="132"/>
      <c r="BH29" s="132"/>
      <c r="BI29" s="132"/>
      <c r="BJ29" s="132"/>
      <c r="BK29" s="135"/>
      <c r="BM29" s="191"/>
    </row>
    <row r="30" spans="1:65" ht="27.75" customHeight="1" x14ac:dyDescent="0.2">
      <c r="A30" s="70"/>
      <c r="B30" s="632">
        <v>23</v>
      </c>
      <c r="C30" s="90" t="s">
        <v>324</v>
      </c>
      <c r="D30" s="91" t="s">
        <v>325</v>
      </c>
      <c r="E30" s="91" t="s">
        <v>162</v>
      </c>
      <c r="F30" s="92">
        <v>39845</v>
      </c>
      <c r="G30" s="93" t="s">
        <v>162</v>
      </c>
      <c r="H30" s="327" t="s">
        <v>115</v>
      </c>
      <c r="I30" s="93" t="s">
        <v>162</v>
      </c>
      <c r="J30" s="328" t="s">
        <v>165</v>
      </c>
      <c r="K30" s="111" t="s">
        <v>76</v>
      </c>
      <c r="L30" s="333" t="s">
        <v>1318</v>
      </c>
      <c r="M30" s="97" t="e">
        <f>#REF!</f>
        <v>#REF!</v>
      </c>
      <c r="N30" s="97" t="e">
        <f t="shared" si="3"/>
        <v>#REF!</v>
      </c>
      <c r="O30" s="97" t="s">
        <v>65</v>
      </c>
      <c r="P30" s="93" t="s">
        <v>55</v>
      </c>
      <c r="Q30" s="93" t="str">
        <f t="shared" si="4"/>
        <v>Saudari</v>
      </c>
      <c r="R30" s="93" t="s">
        <v>50</v>
      </c>
      <c r="S30" s="98" t="s">
        <v>63</v>
      </c>
      <c r="T30" s="93" t="s">
        <v>64</v>
      </c>
      <c r="U30" s="119"/>
      <c r="V30" s="98" t="s">
        <v>855</v>
      </c>
      <c r="W30" s="93"/>
      <c r="X30" s="93" t="s">
        <v>99</v>
      </c>
      <c r="Y30" s="102" t="s">
        <v>148</v>
      </c>
      <c r="Z30" s="93">
        <v>2007</v>
      </c>
      <c r="AA30" s="93" t="s">
        <v>64</v>
      </c>
      <c r="AB30" s="346" t="s">
        <v>1010</v>
      </c>
      <c r="AC30" s="103"/>
      <c r="AD30" s="131"/>
      <c r="AE30" s="132"/>
      <c r="AF30" s="132"/>
      <c r="AG30" s="132"/>
      <c r="AH30" s="132"/>
      <c r="AI30" s="133"/>
      <c r="AJ30" s="132"/>
      <c r="AK30" s="132"/>
      <c r="AL30" s="134"/>
      <c r="AM30" s="132"/>
      <c r="AN30" s="132"/>
      <c r="AO30" s="134"/>
      <c r="AP30" s="132"/>
      <c r="AQ30" s="132"/>
      <c r="AR30" s="132"/>
      <c r="AS30" s="132"/>
      <c r="AT30" s="134"/>
      <c r="AU30" s="132"/>
      <c r="AV30" s="132"/>
      <c r="AW30" s="132"/>
      <c r="AX30" s="132"/>
      <c r="AY30" s="134"/>
      <c r="AZ30" s="132"/>
      <c r="BA30" s="132"/>
      <c r="BB30" s="132"/>
      <c r="BC30" s="132"/>
      <c r="BD30" s="134"/>
      <c r="BE30" s="132"/>
      <c r="BF30" s="132"/>
      <c r="BG30" s="132"/>
      <c r="BH30" s="132"/>
      <c r="BI30" s="132"/>
      <c r="BJ30" s="132"/>
      <c r="BK30" s="135"/>
      <c r="BM30" s="191"/>
    </row>
    <row r="31" spans="1:65" ht="24" x14ac:dyDescent="0.2">
      <c r="A31" s="70" t="s">
        <v>86</v>
      </c>
      <c r="B31" s="632">
        <v>24</v>
      </c>
      <c r="C31" s="223" t="s">
        <v>307</v>
      </c>
      <c r="D31" s="138" t="s">
        <v>308</v>
      </c>
      <c r="E31" s="138" t="s">
        <v>162</v>
      </c>
      <c r="F31" s="92">
        <v>39845</v>
      </c>
      <c r="G31" s="93" t="s">
        <v>162</v>
      </c>
      <c r="H31" s="327" t="s">
        <v>115</v>
      </c>
      <c r="I31" s="93" t="s">
        <v>162</v>
      </c>
      <c r="J31" s="328" t="s">
        <v>165</v>
      </c>
      <c r="K31" s="111" t="s">
        <v>76</v>
      </c>
      <c r="L31" s="333" t="s">
        <v>1318</v>
      </c>
      <c r="M31" s="97" t="e">
        <f>#REF!</f>
        <v>#REF!</v>
      </c>
      <c r="N31" s="97" t="e">
        <f t="shared" si="3"/>
        <v>#REF!</v>
      </c>
      <c r="O31" s="97" t="s">
        <v>65</v>
      </c>
      <c r="P31" s="93" t="s">
        <v>55</v>
      </c>
      <c r="Q31" s="93" t="str">
        <f t="shared" si="4"/>
        <v>Saudari</v>
      </c>
      <c r="R31" s="93" t="s">
        <v>62</v>
      </c>
      <c r="S31" s="98" t="s">
        <v>63</v>
      </c>
      <c r="T31" s="93" t="s">
        <v>64</v>
      </c>
      <c r="U31" s="119"/>
      <c r="V31" s="98" t="s">
        <v>132</v>
      </c>
      <c r="W31" s="93"/>
      <c r="X31" s="93" t="s">
        <v>99</v>
      </c>
      <c r="Y31" s="102" t="s">
        <v>72</v>
      </c>
      <c r="Z31" s="93">
        <v>2008</v>
      </c>
      <c r="AA31" s="93" t="s">
        <v>64</v>
      </c>
      <c r="AB31" s="346" t="s">
        <v>1010</v>
      </c>
      <c r="AC31" s="103"/>
      <c r="AD31" s="131" t="s">
        <v>97</v>
      </c>
      <c r="AE31" s="132" t="str">
        <f>IF(AD31="DINAS KESEHATAN","MOGOLAING",IF(AD31="PKM GOGAGOMAN","GOGAGOMAN",IF(AD31="PKM MOTOBOI KECIL","MOTOBOI KECIL",IF(AD31="PKM KOTOBANGON","KOTOBANGON",IF(AD31="PKM BILALANG","BILALANG",IF(AD31="PKM UPAI","UPAI",IF(AD31="RSUD","POBUNDAYAN",IF(AD31="INS. FARMASI","GOGAGOMAN"))))))))</f>
        <v>BILALANG</v>
      </c>
      <c r="AF31" s="132" t="b">
        <f>IF(AD31="DINAS KESEHATAN","(0434) 24774",IF(AD31="INS. FARMASI","(0434) 21141"))</f>
        <v>0</v>
      </c>
      <c r="AG31" s="132"/>
      <c r="AH31" s="132" t="s">
        <v>54</v>
      </c>
      <c r="AI31" s="133" t="s">
        <v>309</v>
      </c>
      <c r="AJ31" s="132"/>
      <c r="AK31" s="132"/>
      <c r="AL31" s="134"/>
      <c r="AM31" s="132"/>
      <c r="AN31" s="132"/>
      <c r="AO31" s="134"/>
      <c r="AP31" s="132"/>
      <c r="AQ31" s="132"/>
      <c r="AR31" s="132"/>
      <c r="AS31" s="132"/>
      <c r="AT31" s="134"/>
      <c r="AU31" s="132"/>
      <c r="AV31" s="132"/>
      <c r="AW31" s="132"/>
      <c r="AX31" s="132"/>
      <c r="AY31" s="134"/>
      <c r="AZ31" s="132"/>
      <c r="BA31" s="132"/>
      <c r="BB31" s="132"/>
      <c r="BC31" s="132"/>
      <c r="BD31" s="134"/>
      <c r="BE31" s="132"/>
      <c r="BF31" s="132"/>
      <c r="BG31" s="132"/>
      <c r="BH31" s="132"/>
      <c r="BI31" s="132"/>
      <c r="BJ31" s="132"/>
      <c r="BK31" s="135"/>
      <c r="BM31" s="191"/>
    </row>
    <row r="32" spans="1:65" ht="24" x14ac:dyDescent="0.2">
      <c r="A32" s="437"/>
      <c r="B32" s="632">
        <v>25</v>
      </c>
      <c r="C32" s="90" t="s">
        <v>1436</v>
      </c>
      <c r="D32" s="91" t="s">
        <v>281</v>
      </c>
      <c r="E32" s="91" t="s">
        <v>58</v>
      </c>
      <c r="F32" s="92">
        <v>34700</v>
      </c>
      <c r="G32" s="93" t="s">
        <v>58</v>
      </c>
      <c r="H32" s="327" t="s">
        <v>282</v>
      </c>
      <c r="I32" s="93" t="s">
        <v>58</v>
      </c>
      <c r="J32" s="328" t="s">
        <v>283</v>
      </c>
      <c r="K32" s="111" t="s">
        <v>76</v>
      </c>
      <c r="L32" s="333" t="s">
        <v>1395</v>
      </c>
      <c r="M32" s="97" t="e">
        <f>#REF!</f>
        <v>#REF!</v>
      </c>
      <c r="N32" s="97" t="e">
        <f>IF(M32="II/a","PENGATUR MUDA",IF(M32="II/b","PENGATUR MUDA TKT.I",IF(M32="II/c","PENGATUR",IF(M32="II/d","PENGATUR TKT.I",IF(M32="III/a","PENATA MUDA",IF(M32="III/b","PENATA MUDA TKT.I",IF(M32="III/c","PENATA",IF(M32="III/d","PENATA TKT.I",IF(M32="IV/a","PEMBINA",IF(M32="IV/b","PEMBINA TKT.I",IF(M32="IV/c","PEMBINA UTAMA MUDA")))))))))))</f>
        <v>#REF!</v>
      </c>
      <c r="O32" s="97" t="s">
        <v>65</v>
      </c>
      <c r="P32" s="93" t="s">
        <v>55</v>
      </c>
      <c r="Q32" s="93" t="str">
        <f>IF(P32="l","Saudara","Saudari")</f>
        <v>Saudari</v>
      </c>
      <c r="R32" s="93" t="s">
        <v>62</v>
      </c>
      <c r="S32" s="98" t="s">
        <v>63</v>
      </c>
      <c r="T32" s="93" t="s">
        <v>64</v>
      </c>
      <c r="U32" s="119"/>
      <c r="V32" s="93" t="s">
        <v>284</v>
      </c>
      <c r="W32" s="93"/>
      <c r="X32" s="93" t="s">
        <v>99</v>
      </c>
      <c r="Y32" s="102" t="s">
        <v>105</v>
      </c>
      <c r="Z32" s="93">
        <v>2018</v>
      </c>
      <c r="AA32" s="93" t="s">
        <v>64</v>
      </c>
      <c r="AB32" s="346" t="s">
        <v>928</v>
      </c>
      <c r="AC32" s="218" t="s">
        <v>285</v>
      </c>
      <c r="AD32" s="131"/>
      <c r="AE32" s="132"/>
      <c r="AF32" s="132"/>
      <c r="AG32" s="132"/>
      <c r="AH32" s="132"/>
      <c r="AI32" s="133"/>
      <c r="AJ32" s="132"/>
      <c r="AK32" s="132"/>
      <c r="AL32" s="134"/>
      <c r="AM32" s="132"/>
      <c r="AN32" s="132"/>
      <c r="AO32" s="134"/>
      <c r="AP32" s="132"/>
      <c r="AQ32" s="132"/>
      <c r="AR32" s="132"/>
      <c r="AS32" s="132"/>
      <c r="AT32" s="134"/>
      <c r="AU32" s="132"/>
      <c r="AV32" s="132"/>
      <c r="AW32" s="132"/>
      <c r="AX32" s="132"/>
      <c r="AY32" s="134"/>
      <c r="AZ32" s="132"/>
      <c r="BA32" s="132"/>
      <c r="BB32" s="132"/>
      <c r="BC32" s="132"/>
      <c r="BD32" s="134"/>
      <c r="BE32" s="132"/>
      <c r="BF32" s="132"/>
      <c r="BG32" s="132"/>
      <c r="BH32" s="132"/>
      <c r="BI32" s="132"/>
      <c r="BJ32" s="132"/>
      <c r="BK32" s="135"/>
      <c r="BM32" s="191"/>
    </row>
    <row r="33" spans="1:65" ht="36" x14ac:dyDescent="0.2">
      <c r="A33" s="608"/>
      <c r="B33" s="632">
        <v>26</v>
      </c>
      <c r="C33" s="223" t="s">
        <v>2135</v>
      </c>
      <c r="D33" s="138" t="s">
        <v>234</v>
      </c>
      <c r="E33" s="138"/>
      <c r="F33" s="92"/>
      <c r="G33" s="93" t="s">
        <v>162</v>
      </c>
      <c r="H33" s="94" t="s">
        <v>115</v>
      </c>
      <c r="I33" s="93" t="s">
        <v>162</v>
      </c>
      <c r="J33" s="110" t="s">
        <v>165</v>
      </c>
      <c r="K33" s="111" t="s">
        <v>76</v>
      </c>
      <c r="L33" s="333" t="s">
        <v>2150</v>
      </c>
      <c r="M33" s="97" t="e">
        <f>#REF!</f>
        <v>#REF!</v>
      </c>
      <c r="N33" s="97" t="e">
        <f>IF(M33="II/a","PENGATUR MUDA",IF(M33="II/b","PENGATUR MUDA TKT.I",IF(M33="II/c","PENGATUR",IF(M33="II/d","PENGATUR TKT.I",IF(M33="III/a","PENATA MUDA",IF(M33="III/b","PENATA MUDA TKT.I",IF(M33="III/c","PENATA",IF(M33="III/d","PENATA TKT.I",IF(M33="IV/a","PEMBINA",IF(M33="IV/b","PEMBINA TKT.I",IF(M33="IV/c","PEMBINA UTAMA MUDA")))))))))))</f>
        <v>#REF!</v>
      </c>
      <c r="O33" s="97" t="s">
        <v>65</v>
      </c>
      <c r="P33" s="93" t="s">
        <v>55</v>
      </c>
      <c r="Q33" s="93" t="str">
        <f>IF(P33="l","Saudara","Saudari")</f>
        <v>Saudari</v>
      </c>
      <c r="R33" s="93" t="s">
        <v>62</v>
      </c>
      <c r="S33" s="98" t="s">
        <v>63</v>
      </c>
      <c r="T33" s="93" t="s">
        <v>64</v>
      </c>
      <c r="U33" s="119"/>
      <c r="V33" s="224" t="s">
        <v>490</v>
      </c>
      <c r="W33" s="93"/>
      <c r="X33" s="554" t="s">
        <v>78</v>
      </c>
      <c r="Y33" s="421" t="s">
        <v>1004</v>
      </c>
      <c r="Z33" s="93">
        <v>2016</v>
      </c>
      <c r="AA33" s="93" t="s">
        <v>64</v>
      </c>
      <c r="AB33" s="346" t="s">
        <v>1080</v>
      </c>
      <c r="AC33" s="103"/>
      <c r="AD33" s="131"/>
      <c r="AE33" s="132"/>
      <c r="AF33" s="132"/>
      <c r="AG33" s="132"/>
      <c r="AH33" s="132"/>
      <c r="AI33" s="133"/>
      <c r="AJ33" s="132"/>
      <c r="AK33" s="132"/>
      <c r="AL33" s="134"/>
      <c r="AM33" s="132"/>
      <c r="AN33" s="132"/>
      <c r="AO33" s="134"/>
      <c r="AP33" s="132"/>
      <c r="AQ33" s="132"/>
      <c r="AR33" s="132"/>
      <c r="AS33" s="132"/>
      <c r="AT33" s="134"/>
      <c r="AU33" s="132"/>
      <c r="AV33" s="132"/>
      <c r="AW33" s="132"/>
      <c r="AX33" s="132"/>
      <c r="AY33" s="134"/>
      <c r="AZ33" s="132"/>
      <c r="BA33" s="132"/>
      <c r="BB33" s="132"/>
      <c r="BC33" s="132"/>
      <c r="BD33" s="134"/>
      <c r="BE33" s="132"/>
      <c r="BF33" s="132"/>
      <c r="BG33" s="132"/>
      <c r="BH33" s="132"/>
      <c r="BI33" s="132"/>
      <c r="BJ33" s="132"/>
      <c r="BK33" s="135"/>
      <c r="BM33" s="191"/>
    </row>
    <row r="34" spans="1:65" ht="36" x14ac:dyDescent="0.2">
      <c r="A34" s="437"/>
      <c r="B34" s="632">
        <v>27</v>
      </c>
      <c r="C34" s="127" t="s">
        <v>310</v>
      </c>
      <c r="D34" s="102" t="s">
        <v>311</v>
      </c>
      <c r="E34" s="102" t="s">
        <v>162</v>
      </c>
      <c r="F34" s="128">
        <v>40452</v>
      </c>
      <c r="G34" s="93" t="s">
        <v>162</v>
      </c>
      <c r="H34" s="329" t="s">
        <v>158</v>
      </c>
      <c r="I34" s="93" t="s">
        <v>162</v>
      </c>
      <c r="J34" s="328" t="s">
        <v>98</v>
      </c>
      <c r="K34" s="111" t="s">
        <v>118</v>
      </c>
      <c r="L34" s="328" t="s">
        <v>1050</v>
      </c>
      <c r="M34" s="97" t="e">
        <f>#REF!</f>
        <v>#REF!</v>
      </c>
      <c r="N34" s="97" t="e">
        <f>IF(M34="II/a","PENGATUR MUDA",IF(M34="II/b","PENGATUR MUDA TKT.I",IF(M34="II/c","PENGATUR",IF(M34="II/d","PENGATUR TKT.I",IF(M34="III/a","PENATA MUDA",IF(M34="III/b","PENATA MUDA TKT.I",IF(M34="III/c","PENATA",IF(M34="III/d","PENATA TKT.I",IF(M34="IV/a","PEMBINA",IF(M34="IV/b","PEMBINA TKT.I",IF(M34="IV/c","PEMBINA UTAMA MUDA")))))))))))</f>
        <v>#REF!</v>
      </c>
      <c r="O34" s="97" t="s">
        <v>65</v>
      </c>
      <c r="P34" s="93" t="s">
        <v>55</v>
      </c>
      <c r="Q34" s="93" t="str">
        <f>IF(P34="l","Saudara","Saudari")</f>
        <v>Saudari</v>
      </c>
      <c r="R34" s="93" t="s">
        <v>62</v>
      </c>
      <c r="S34" s="98" t="s">
        <v>63</v>
      </c>
      <c r="T34" s="93" t="s">
        <v>64</v>
      </c>
      <c r="U34" s="93"/>
      <c r="V34" s="98" t="s">
        <v>169</v>
      </c>
      <c r="W34" s="93"/>
      <c r="X34" s="93" t="s">
        <v>99</v>
      </c>
      <c r="Y34" s="102" t="s">
        <v>72</v>
      </c>
      <c r="Z34" s="93">
        <v>2009</v>
      </c>
      <c r="AA34" s="93" t="s">
        <v>64</v>
      </c>
      <c r="AB34" s="346" t="s">
        <v>915</v>
      </c>
      <c r="AC34" s="103"/>
      <c r="AD34" s="131"/>
      <c r="AE34" s="132"/>
      <c r="AF34" s="132"/>
      <c r="AG34" s="132"/>
      <c r="AH34" s="132"/>
      <c r="AI34" s="133"/>
      <c r="AJ34" s="132"/>
      <c r="AK34" s="132"/>
      <c r="AL34" s="134"/>
      <c r="AM34" s="132"/>
      <c r="AN34" s="132"/>
      <c r="AO34" s="134"/>
      <c r="AP34" s="132"/>
      <c r="AQ34" s="132"/>
      <c r="AR34" s="132"/>
      <c r="AS34" s="132"/>
      <c r="AT34" s="134"/>
      <c r="AU34" s="132"/>
      <c r="AV34" s="132"/>
      <c r="AW34" s="132"/>
      <c r="AX34" s="132"/>
      <c r="AY34" s="134"/>
      <c r="AZ34" s="132"/>
      <c r="BA34" s="132"/>
      <c r="BB34" s="132"/>
      <c r="BC34" s="132"/>
      <c r="BD34" s="134"/>
      <c r="BE34" s="132"/>
      <c r="BF34" s="132"/>
      <c r="BG34" s="132"/>
      <c r="BH34" s="132"/>
      <c r="BI34" s="132"/>
      <c r="BJ34" s="132"/>
      <c r="BK34" s="135"/>
      <c r="BM34" s="191"/>
    </row>
    <row r="35" spans="1:65" ht="24" x14ac:dyDescent="0.2">
      <c r="A35" s="70"/>
      <c r="B35" s="632">
        <v>28</v>
      </c>
      <c r="C35" s="127" t="s">
        <v>326</v>
      </c>
      <c r="D35" s="102" t="s">
        <v>327</v>
      </c>
      <c r="E35" s="102" t="s">
        <v>162</v>
      </c>
      <c r="F35" s="128">
        <v>40391</v>
      </c>
      <c r="G35" s="93" t="s">
        <v>162</v>
      </c>
      <c r="H35" s="329" t="s">
        <v>158</v>
      </c>
      <c r="I35" s="93" t="s">
        <v>162</v>
      </c>
      <c r="J35" s="328" t="s">
        <v>98</v>
      </c>
      <c r="K35" s="111" t="s">
        <v>118</v>
      </c>
      <c r="L35" s="328" t="s">
        <v>1313</v>
      </c>
      <c r="M35" s="97" t="e">
        <f>#REF!</f>
        <v>#REF!</v>
      </c>
      <c r="N35" s="97" t="e">
        <f t="shared" si="3"/>
        <v>#REF!</v>
      </c>
      <c r="O35" s="97" t="s">
        <v>65</v>
      </c>
      <c r="P35" s="93" t="s">
        <v>55</v>
      </c>
      <c r="Q35" s="93" t="str">
        <f t="shared" si="4"/>
        <v>Saudari</v>
      </c>
      <c r="R35" s="93" t="s">
        <v>50</v>
      </c>
      <c r="S35" s="98" t="s">
        <v>63</v>
      </c>
      <c r="T35" s="93" t="s">
        <v>64</v>
      </c>
      <c r="U35" s="93"/>
      <c r="V35" s="98" t="s">
        <v>855</v>
      </c>
      <c r="W35" s="93"/>
      <c r="X35" s="93" t="s">
        <v>99</v>
      </c>
      <c r="Y35" s="102" t="s">
        <v>148</v>
      </c>
      <c r="Z35" s="93">
        <v>2005</v>
      </c>
      <c r="AA35" s="93" t="s">
        <v>64</v>
      </c>
      <c r="AB35" s="346" t="s">
        <v>915</v>
      </c>
      <c r="AC35" s="103"/>
      <c r="AD35" s="131"/>
      <c r="AE35" s="132"/>
      <c r="AF35" s="132"/>
      <c r="AG35" s="132"/>
      <c r="AH35" s="132"/>
      <c r="AI35" s="133"/>
      <c r="AJ35" s="132"/>
      <c r="AK35" s="132"/>
      <c r="AL35" s="134"/>
      <c r="AM35" s="132"/>
      <c r="AN35" s="132"/>
      <c r="AO35" s="134"/>
      <c r="AP35" s="132"/>
      <c r="AQ35" s="132"/>
      <c r="AR35" s="132"/>
      <c r="AS35" s="132"/>
      <c r="AT35" s="134"/>
      <c r="AU35" s="132"/>
      <c r="AV35" s="132"/>
      <c r="AW35" s="132"/>
      <c r="AX35" s="132"/>
      <c r="AY35" s="134"/>
      <c r="AZ35" s="132"/>
      <c r="BA35" s="132"/>
      <c r="BB35" s="132"/>
      <c r="BC35" s="132"/>
      <c r="BD35" s="134"/>
      <c r="BE35" s="132"/>
      <c r="BF35" s="132"/>
      <c r="BG35" s="132"/>
      <c r="BH35" s="132"/>
      <c r="BI35" s="132"/>
      <c r="BJ35" s="132"/>
      <c r="BK35" s="135"/>
      <c r="BM35" s="191"/>
    </row>
    <row r="36" spans="1:65" ht="28.5" customHeight="1" x14ac:dyDescent="0.2">
      <c r="A36" s="70"/>
      <c r="B36" s="632">
        <v>29</v>
      </c>
      <c r="C36" s="127" t="s">
        <v>1078</v>
      </c>
      <c r="D36" s="102" t="s">
        <v>321</v>
      </c>
      <c r="E36" s="102" t="s">
        <v>162</v>
      </c>
      <c r="F36" s="128">
        <v>40391</v>
      </c>
      <c r="G36" s="93" t="s">
        <v>162</v>
      </c>
      <c r="H36" s="329" t="s">
        <v>158</v>
      </c>
      <c r="I36" s="93" t="s">
        <v>162</v>
      </c>
      <c r="J36" s="328" t="s">
        <v>98</v>
      </c>
      <c r="K36" s="111" t="s">
        <v>118</v>
      </c>
      <c r="L36" s="328" t="s">
        <v>1050</v>
      </c>
      <c r="M36" s="97" t="e">
        <f>#REF!</f>
        <v>#REF!</v>
      </c>
      <c r="N36" s="97" t="e">
        <f t="shared" si="3"/>
        <v>#REF!</v>
      </c>
      <c r="O36" s="97" t="s">
        <v>65</v>
      </c>
      <c r="P36" s="93" t="s">
        <v>55</v>
      </c>
      <c r="Q36" s="93" t="str">
        <f t="shared" si="4"/>
        <v>Saudari</v>
      </c>
      <c r="R36" s="93" t="s">
        <v>170</v>
      </c>
      <c r="S36" s="98" t="s">
        <v>63</v>
      </c>
      <c r="T36" s="93" t="s">
        <v>64</v>
      </c>
      <c r="U36" s="93"/>
      <c r="V36" s="93" t="s">
        <v>1060</v>
      </c>
      <c r="W36" s="93"/>
      <c r="X36" s="93" t="s">
        <v>99</v>
      </c>
      <c r="Y36" s="102" t="s">
        <v>105</v>
      </c>
      <c r="Z36" s="93">
        <v>2009</v>
      </c>
      <c r="AA36" s="93" t="s">
        <v>64</v>
      </c>
      <c r="AB36" s="346" t="s">
        <v>915</v>
      </c>
      <c r="AC36" s="218" t="s">
        <v>322</v>
      </c>
      <c r="AD36" s="131"/>
      <c r="AE36" s="132"/>
      <c r="AF36" s="132"/>
      <c r="AG36" s="132"/>
      <c r="AH36" s="132"/>
      <c r="AI36" s="133"/>
      <c r="AJ36" s="132"/>
      <c r="AK36" s="132"/>
      <c r="AL36" s="134"/>
      <c r="AM36" s="132"/>
      <c r="AN36" s="132"/>
      <c r="AO36" s="134"/>
      <c r="AP36" s="132"/>
      <c r="AQ36" s="132"/>
      <c r="AR36" s="132"/>
      <c r="AS36" s="132"/>
      <c r="AT36" s="134"/>
      <c r="AU36" s="132"/>
      <c r="AV36" s="132"/>
      <c r="AW36" s="132"/>
      <c r="AX36" s="132"/>
      <c r="AY36" s="134"/>
      <c r="AZ36" s="132"/>
      <c r="BA36" s="132"/>
      <c r="BB36" s="132"/>
      <c r="BC36" s="132"/>
      <c r="BD36" s="134"/>
      <c r="BE36" s="132"/>
      <c r="BF36" s="132"/>
      <c r="BG36" s="132"/>
      <c r="BH36" s="132"/>
      <c r="BI36" s="132"/>
      <c r="BJ36" s="132"/>
      <c r="BK36" s="135"/>
      <c r="BM36" s="191"/>
    </row>
    <row r="37" spans="1:65" ht="28.5" customHeight="1" x14ac:dyDescent="0.2">
      <c r="A37" s="70"/>
      <c r="B37" s="632">
        <v>30</v>
      </c>
      <c r="C37" s="127" t="s">
        <v>803</v>
      </c>
      <c r="D37" s="102" t="s">
        <v>312</v>
      </c>
      <c r="E37" s="102"/>
      <c r="F37" s="128"/>
      <c r="G37" s="129" t="s">
        <v>162</v>
      </c>
      <c r="H37" s="329" t="s">
        <v>174</v>
      </c>
      <c r="I37" s="129" t="s">
        <v>162</v>
      </c>
      <c r="J37" s="328" t="s">
        <v>131</v>
      </c>
      <c r="K37" s="111" t="s">
        <v>118</v>
      </c>
      <c r="L37" s="333" t="s">
        <v>1313</v>
      </c>
      <c r="M37" s="97" t="e">
        <f>#REF!</f>
        <v>#REF!</v>
      </c>
      <c r="N37" s="97" t="e">
        <f t="shared" si="3"/>
        <v>#REF!</v>
      </c>
      <c r="O37" s="97" t="s">
        <v>65</v>
      </c>
      <c r="P37" s="93" t="s">
        <v>55</v>
      </c>
      <c r="Q37" s="93" t="str">
        <f t="shared" si="4"/>
        <v>Saudari</v>
      </c>
      <c r="R37" s="93" t="s">
        <v>170</v>
      </c>
      <c r="S37" s="98" t="s">
        <v>63</v>
      </c>
      <c r="T37" s="93" t="s">
        <v>64</v>
      </c>
      <c r="U37" s="93"/>
      <c r="V37" s="98" t="s">
        <v>169</v>
      </c>
      <c r="W37" s="93"/>
      <c r="X37" s="93" t="s">
        <v>99</v>
      </c>
      <c r="Y37" s="102" t="s">
        <v>72</v>
      </c>
      <c r="Z37" s="93">
        <v>2005</v>
      </c>
      <c r="AA37" s="93" t="s">
        <v>64</v>
      </c>
      <c r="AB37" s="346" t="s">
        <v>1010</v>
      </c>
      <c r="AC37" s="103"/>
      <c r="AD37" s="131"/>
      <c r="AE37" s="132"/>
      <c r="AF37" s="132"/>
      <c r="AG37" s="132"/>
      <c r="AH37" s="132"/>
      <c r="AI37" s="133"/>
      <c r="AJ37" s="132"/>
      <c r="AK37" s="132"/>
      <c r="AL37" s="134"/>
      <c r="AM37" s="132"/>
      <c r="AN37" s="132"/>
      <c r="AO37" s="134"/>
      <c r="AP37" s="132"/>
      <c r="AQ37" s="132"/>
      <c r="AR37" s="132"/>
      <c r="AS37" s="132"/>
      <c r="AT37" s="134"/>
      <c r="AU37" s="132"/>
      <c r="AV37" s="132"/>
      <c r="AW37" s="132"/>
      <c r="AX37" s="132"/>
      <c r="AY37" s="134"/>
      <c r="AZ37" s="132"/>
      <c r="BA37" s="132"/>
      <c r="BB37" s="132"/>
      <c r="BC37" s="132"/>
      <c r="BD37" s="134"/>
      <c r="BE37" s="132"/>
      <c r="BF37" s="132"/>
      <c r="BG37" s="132"/>
      <c r="BH37" s="132"/>
      <c r="BI37" s="132"/>
      <c r="BJ37" s="132"/>
      <c r="BK37" s="135"/>
      <c r="BM37" s="191"/>
    </row>
    <row r="38" spans="1:65" ht="24" x14ac:dyDescent="0.2">
      <c r="A38" s="70"/>
      <c r="B38" s="632">
        <v>31</v>
      </c>
      <c r="C38" s="127" t="s">
        <v>315</v>
      </c>
      <c r="D38" s="102" t="s">
        <v>316</v>
      </c>
      <c r="E38" s="102" t="s">
        <v>162</v>
      </c>
      <c r="F38" s="128">
        <v>40391</v>
      </c>
      <c r="G38" s="93" t="s">
        <v>162</v>
      </c>
      <c r="H38" s="329" t="s">
        <v>158</v>
      </c>
      <c r="I38" s="93" t="s">
        <v>162</v>
      </c>
      <c r="J38" s="328" t="s">
        <v>98</v>
      </c>
      <c r="K38" s="111" t="s">
        <v>118</v>
      </c>
      <c r="L38" s="333" t="s">
        <v>1313</v>
      </c>
      <c r="M38" s="97" t="e">
        <f>#REF!</f>
        <v>#REF!</v>
      </c>
      <c r="N38" s="97" t="e">
        <f t="shared" si="3"/>
        <v>#REF!</v>
      </c>
      <c r="O38" s="97" t="s">
        <v>65</v>
      </c>
      <c r="P38" s="93" t="s">
        <v>55</v>
      </c>
      <c r="Q38" s="93" t="str">
        <f t="shared" si="4"/>
        <v>Saudari</v>
      </c>
      <c r="R38" s="93" t="s">
        <v>50</v>
      </c>
      <c r="S38" s="98" t="s">
        <v>63</v>
      </c>
      <c r="T38" s="93" t="s">
        <v>64</v>
      </c>
      <c r="U38" s="93"/>
      <c r="V38" s="93" t="s">
        <v>903</v>
      </c>
      <c r="W38" s="93"/>
      <c r="X38" s="93" t="s">
        <v>99</v>
      </c>
      <c r="Y38" s="102" t="s">
        <v>105</v>
      </c>
      <c r="Z38" s="93">
        <v>2008</v>
      </c>
      <c r="AA38" s="93" t="s">
        <v>64</v>
      </c>
      <c r="AB38" s="346" t="s">
        <v>915</v>
      </c>
      <c r="AC38" s="259" t="s">
        <v>345</v>
      </c>
      <c r="AD38" s="131" t="s">
        <v>110</v>
      </c>
      <c r="AE38" s="132" t="str">
        <f>IF(AD38="DINAS KESEHATAN","MOGOLAING",IF(AD38="PKM GOGAGOMAN","GOGAGOMAN",IF(AD38="PKM MOTOBOI KECIL","MOTOBOI KECIL",IF(AD38="PKM KOTOBANGON","KOTOBANGON",IF(AD38="PKM BILALANG","BILALANG",IF(AD38="PKM UPAI","UPAI",IF(AD38="RSUD","POBUNDAYAN",IF(AD38="INS. FARMASI","GOGAGOMAN"))))))))</f>
        <v>GOGAGOMAN</v>
      </c>
      <c r="AF38" s="132" t="str">
        <f>IF(AD38="DINAS KESEHATAN","(0434) 24774",IF(AD38="INS. FARMASI","(0434) 21141"))</f>
        <v>(0434) 21141</v>
      </c>
      <c r="AG38" s="132"/>
      <c r="AH38" s="132" t="s">
        <v>54</v>
      </c>
      <c r="AI38" s="133" t="s">
        <v>317</v>
      </c>
      <c r="AJ38" s="132" t="s">
        <v>318</v>
      </c>
      <c r="AK38" s="220" t="s">
        <v>65</v>
      </c>
      <c r="AL38" s="134">
        <v>29351</v>
      </c>
      <c r="AM38" s="132" t="s">
        <v>319</v>
      </c>
      <c r="AN38" s="132" t="s">
        <v>55</v>
      </c>
      <c r="AO38" s="134">
        <v>39575</v>
      </c>
      <c r="AP38" s="132"/>
      <c r="AQ38" s="132"/>
      <c r="AR38" s="132" t="s">
        <v>320</v>
      </c>
      <c r="AS38" s="132" t="s">
        <v>55</v>
      </c>
      <c r="AT38" s="134">
        <v>40710</v>
      </c>
      <c r="AU38" s="132"/>
      <c r="AV38" s="132"/>
      <c r="AW38" s="132"/>
      <c r="AX38" s="132"/>
      <c r="AY38" s="134"/>
      <c r="AZ38" s="132"/>
      <c r="BA38" s="132"/>
      <c r="BB38" s="132"/>
      <c r="BC38" s="132"/>
      <c r="BD38" s="134"/>
      <c r="BE38" s="132"/>
      <c r="BF38" s="132"/>
      <c r="BG38" s="132"/>
      <c r="BH38" s="132"/>
      <c r="BI38" s="132"/>
      <c r="BJ38" s="132"/>
      <c r="BK38" s="135"/>
      <c r="BM38" s="191" t="s">
        <v>57</v>
      </c>
    </row>
    <row r="39" spans="1:65" ht="24" x14ac:dyDescent="0.2">
      <c r="A39" s="452"/>
      <c r="B39" s="632">
        <v>32</v>
      </c>
      <c r="C39" s="289" t="s">
        <v>1320</v>
      </c>
      <c r="D39" s="102" t="s">
        <v>757</v>
      </c>
      <c r="E39" s="102" t="s">
        <v>162</v>
      </c>
      <c r="F39" s="128">
        <v>40575</v>
      </c>
      <c r="G39" s="129" t="s">
        <v>162</v>
      </c>
      <c r="H39" s="329" t="s">
        <v>174</v>
      </c>
      <c r="I39" s="129" t="s">
        <v>162</v>
      </c>
      <c r="J39" s="328" t="s">
        <v>131</v>
      </c>
      <c r="K39" s="111" t="s">
        <v>118</v>
      </c>
      <c r="L39" s="328" t="s">
        <v>1318</v>
      </c>
      <c r="M39" s="97" t="s">
        <v>65</v>
      </c>
      <c r="N39" s="93" t="s">
        <v>55</v>
      </c>
      <c r="O39" s="97" t="s">
        <v>65</v>
      </c>
      <c r="P39" s="93" t="s">
        <v>55</v>
      </c>
      <c r="Q39" s="93" t="str">
        <f>IF(P39="l","Saudara","Saudari")</f>
        <v>Saudari</v>
      </c>
      <c r="R39" s="93" t="s">
        <v>62</v>
      </c>
      <c r="S39" s="98" t="s">
        <v>63</v>
      </c>
      <c r="T39" s="93"/>
      <c r="U39" s="224"/>
      <c r="V39" s="98" t="s">
        <v>132</v>
      </c>
      <c r="W39" s="93"/>
      <c r="X39" s="93" t="s">
        <v>78</v>
      </c>
      <c r="Y39" s="102" t="s">
        <v>72</v>
      </c>
      <c r="Z39" s="93">
        <v>2019</v>
      </c>
      <c r="AA39" s="93" t="s">
        <v>64</v>
      </c>
      <c r="AB39" s="346" t="s">
        <v>1080</v>
      </c>
      <c r="AC39" s="103"/>
      <c r="AD39" s="131"/>
      <c r="AE39" s="132"/>
      <c r="AF39" s="132"/>
      <c r="AG39" s="132"/>
      <c r="AH39" s="132"/>
      <c r="AI39" s="133"/>
      <c r="AJ39" s="132"/>
      <c r="AK39" s="220"/>
      <c r="AL39" s="134"/>
      <c r="AM39" s="132"/>
      <c r="AN39" s="132"/>
      <c r="AO39" s="134"/>
      <c r="AP39" s="132"/>
      <c r="AQ39" s="132"/>
      <c r="AR39" s="132"/>
      <c r="AS39" s="132"/>
      <c r="AT39" s="134"/>
      <c r="AU39" s="132"/>
      <c r="AV39" s="132"/>
      <c r="AW39" s="132"/>
      <c r="AX39" s="132"/>
      <c r="AY39" s="134"/>
      <c r="AZ39" s="132"/>
      <c r="BA39" s="132"/>
      <c r="BB39" s="132"/>
      <c r="BC39" s="132"/>
      <c r="BD39" s="134"/>
      <c r="BE39" s="132"/>
      <c r="BF39" s="132"/>
      <c r="BG39" s="132"/>
      <c r="BH39" s="132"/>
      <c r="BI39" s="132"/>
      <c r="BJ39" s="132"/>
      <c r="BK39" s="135"/>
      <c r="BM39" s="191"/>
    </row>
    <row r="40" spans="1:65" ht="33.75" x14ac:dyDescent="0.2">
      <c r="A40" s="485"/>
      <c r="B40" s="632">
        <v>33</v>
      </c>
      <c r="C40" s="127" t="s">
        <v>1397</v>
      </c>
      <c r="D40" s="102" t="s">
        <v>341</v>
      </c>
      <c r="E40" s="102" t="s">
        <v>58</v>
      </c>
      <c r="F40" s="128">
        <v>39070</v>
      </c>
      <c r="G40" s="129" t="s">
        <v>58</v>
      </c>
      <c r="H40" s="329" t="s">
        <v>81</v>
      </c>
      <c r="I40" s="129" t="s">
        <v>58</v>
      </c>
      <c r="J40" s="328" t="s">
        <v>342</v>
      </c>
      <c r="K40" s="111" t="s">
        <v>118</v>
      </c>
      <c r="L40" s="333" t="s">
        <v>1395</v>
      </c>
      <c r="M40" s="97" t="e">
        <f>#REF!</f>
        <v>#REF!</v>
      </c>
      <c r="N40" s="97" t="e">
        <f>IF(M40="II/a","PENGATUR MUDA",IF(M40="II/b","PENGATUR MUDA TKT.I",IF(M40="II/c","PENGATUR",IF(M40="II/d","PENGATUR TKT.I",IF(M40="III/a","PENATA MUDA",IF(M40="III/b","PENATA MUDA TKT.I",IF(M40="III/c","PENATA",IF(M40="III/d","PENATA TKT.I",IF(M40="IV/a","PEMBINA",IF(M40="IV/b","PEMBINA TKT.I",IF(M40="IV/c","PEMBINA UTAMA MUDA")))))))))))</f>
        <v>#REF!</v>
      </c>
      <c r="O40" s="97" t="s">
        <v>65</v>
      </c>
      <c r="P40" s="93" t="s">
        <v>55</v>
      </c>
      <c r="Q40" s="93" t="str">
        <f>IF(P40="l","Saudara","Saudari")</f>
        <v>Saudari</v>
      </c>
      <c r="R40" s="93" t="s">
        <v>62</v>
      </c>
      <c r="S40" s="98" t="s">
        <v>63</v>
      </c>
      <c r="T40" s="93" t="s">
        <v>64</v>
      </c>
      <c r="U40" s="93"/>
      <c r="V40" s="93" t="s">
        <v>996</v>
      </c>
      <c r="W40" s="93"/>
      <c r="X40" s="93" t="s">
        <v>827</v>
      </c>
      <c r="Y40" s="102" t="s">
        <v>105</v>
      </c>
      <c r="Z40" s="93">
        <v>2014</v>
      </c>
      <c r="AA40" s="93" t="s">
        <v>64</v>
      </c>
      <c r="AB40" s="346" t="s">
        <v>924</v>
      </c>
      <c r="AC40" s="218" t="s">
        <v>343</v>
      </c>
      <c r="AD40" s="131"/>
      <c r="AE40" s="132"/>
      <c r="AF40" s="132"/>
      <c r="AG40" s="132"/>
      <c r="AH40" s="132"/>
      <c r="AI40" s="133"/>
      <c r="AJ40" s="132"/>
      <c r="AK40" s="220"/>
      <c r="AL40" s="134"/>
      <c r="AM40" s="132"/>
      <c r="AN40" s="132"/>
      <c r="AO40" s="134"/>
      <c r="AP40" s="132"/>
      <c r="AQ40" s="132"/>
      <c r="AR40" s="132"/>
      <c r="AS40" s="132"/>
      <c r="AT40" s="134"/>
      <c r="AU40" s="132"/>
      <c r="AV40" s="132"/>
      <c r="AW40" s="132"/>
      <c r="AX40" s="132"/>
      <c r="AY40" s="134"/>
      <c r="AZ40" s="132"/>
      <c r="BA40" s="132"/>
      <c r="BB40" s="132"/>
      <c r="BC40" s="132"/>
      <c r="BD40" s="134"/>
      <c r="BE40" s="132"/>
      <c r="BF40" s="132"/>
      <c r="BG40" s="132"/>
      <c r="BH40" s="132"/>
      <c r="BI40" s="132"/>
      <c r="BJ40" s="132"/>
      <c r="BK40" s="135"/>
      <c r="BM40" s="191"/>
    </row>
    <row r="41" spans="1:65" ht="30" customHeight="1" x14ac:dyDescent="0.2">
      <c r="A41" s="70"/>
      <c r="B41" s="632">
        <v>34</v>
      </c>
      <c r="C41" s="127" t="s">
        <v>2298</v>
      </c>
      <c r="D41" s="102" t="s">
        <v>323</v>
      </c>
      <c r="E41" s="102" t="s">
        <v>58</v>
      </c>
      <c r="F41" s="128">
        <v>38353</v>
      </c>
      <c r="G41" s="129" t="s">
        <v>58</v>
      </c>
      <c r="H41" s="329" t="s">
        <v>117</v>
      </c>
      <c r="I41" s="129" t="s">
        <v>58</v>
      </c>
      <c r="J41" s="328" t="s">
        <v>135</v>
      </c>
      <c r="K41" s="111" t="s">
        <v>118</v>
      </c>
      <c r="L41" s="328" t="s">
        <v>2071</v>
      </c>
      <c r="M41" s="97" t="e">
        <f>#REF!</f>
        <v>#REF!</v>
      </c>
      <c r="N41" s="97" t="e">
        <f t="shared" si="3"/>
        <v>#REF!</v>
      </c>
      <c r="O41" s="97" t="s">
        <v>65</v>
      </c>
      <c r="P41" s="93" t="s">
        <v>55</v>
      </c>
      <c r="Q41" s="93" t="str">
        <f t="shared" si="4"/>
        <v>Saudari</v>
      </c>
      <c r="R41" s="93" t="s">
        <v>50</v>
      </c>
      <c r="S41" s="98" t="s">
        <v>63</v>
      </c>
      <c r="T41" s="93" t="s">
        <v>64</v>
      </c>
      <c r="U41" s="93"/>
      <c r="V41" s="93" t="s">
        <v>2075</v>
      </c>
      <c r="W41" s="93"/>
      <c r="X41" s="93" t="s">
        <v>78</v>
      </c>
      <c r="Y41" s="421" t="s">
        <v>1004</v>
      </c>
      <c r="Z41" s="93">
        <v>2017</v>
      </c>
      <c r="AA41" s="93" t="s">
        <v>64</v>
      </c>
      <c r="AB41" s="346" t="s">
        <v>1010</v>
      </c>
      <c r="AC41" s="103"/>
      <c r="AD41" s="131"/>
      <c r="AE41" s="132"/>
      <c r="AF41" s="132"/>
      <c r="AG41" s="132"/>
      <c r="AH41" s="132"/>
      <c r="AI41" s="133"/>
      <c r="AJ41" s="132"/>
      <c r="AK41" s="220"/>
      <c r="AL41" s="134"/>
      <c r="AM41" s="132"/>
      <c r="AN41" s="132"/>
      <c r="AO41" s="134"/>
      <c r="AP41" s="132"/>
      <c r="AQ41" s="132"/>
      <c r="AR41" s="132"/>
      <c r="AS41" s="132"/>
      <c r="AT41" s="134"/>
      <c r="AU41" s="132"/>
      <c r="AV41" s="132"/>
      <c r="AW41" s="132"/>
      <c r="AX41" s="132"/>
      <c r="AY41" s="134"/>
      <c r="AZ41" s="132"/>
      <c r="BA41" s="132"/>
      <c r="BB41" s="132"/>
      <c r="BC41" s="132"/>
      <c r="BD41" s="134"/>
      <c r="BE41" s="132"/>
      <c r="BF41" s="132"/>
      <c r="BG41" s="132"/>
      <c r="BH41" s="132"/>
      <c r="BI41" s="132"/>
      <c r="BJ41" s="132"/>
      <c r="BK41" s="135"/>
      <c r="BM41" s="191"/>
    </row>
    <row r="42" spans="1:65" ht="28.5" customHeight="1" x14ac:dyDescent="0.2">
      <c r="A42" s="611"/>
      <c r="B42" s="632">
        <v>35</v>
      </c>
      <c r="C42" s="223" t="s">
        <v>2299</v>
      </c>
      <c r="D42" s="138" t="s">
        <v>234</v>
      </c>
      <c r="E42" s="138"/>
      <c r="F42" s="92"/>
      <c r="G42" s="93" t="s">
        <v>162</v>
      </c>
      <c r="H42" s="94" t="s">
        <v>115</v>
      </c>
      <c r="I42" s="93" t="s">
        <v>162</v>
      </c>
      <c r="J42" s="110" t="s">
        <v>165</v>
      </c>
      <c r="K42" s="219" t="s">
        <v>118</v>
      </c>
      <c r="L42" s="333" t="s">
        <v>1051</v>
      </c>
      <c r="M42" s="97" t="e">
        <f>#REF!</f>
        <v>#REF!</v>
      </c>
      <c r="N42" s="97" t="e">
        <f t="shared" si="3"/>
        <v>#REF!</v>
      </c>
      <c r="O42" s="97" t="s">
        <v>65</v>
      </c>
      <c r="P42" s="93" t="s">
        <v>55</v>
      </c>
      <c r="Q42" s="93" t="str">
        <f t="shared" si="4"/>
        <v>Saudari</v>
      </c>
      <c r="R42" s="93" t="s">
        <v>62</v>
      </c>
      <c r="S42" s="98" t="s">
        <v>63</v>
      </c>
      <c r="T42" s="93" t="s">
        <v>64</v>
      </c>
      <c r="U42" s="119"/>
      <c r="V42" s="224" t="s">
        <v>490</v>
      </c>
      <c r="W42" s="93"/>
      <c r="X42" s="554" t="s">
        <v>78</v>
      </c>
      <c r="Y42" s="421" t="s">
        <v>1004</v>
      </c>
      <c r="Z42" s="93">
        <v>2016</v>
      </c>
      <c r="AA42" s="93" t="s">
        <v>64</v>
      </c>
      <c r="AB42" s="346" t="s">
        <v>1080</v>
      </c>
      <c r="AC42" s="103"/>
      <c r="AD42" s="131"/>
      <c r="AE42" s="132"/>
      <c r="AF42" s="132"/>
      <c r="AG42" s="132"/>
      <c r="AH42" s="132"/>
      <c r="AI42" s="133"/>
      <c r="AJ42" s="132"/>
      <c r="AK42" s="220"/>
      <c r="AL42" s="134"/>
      <c r="AM42" s="132"/>
      <c r="AN42" s="132"/>
      <c r="AO42" s="134"/>
      <c r="AP42" s="132"/>
      <c r="AQ42" s="132"/>
      <c r="AR42" s="132"/>
      <c r="AS42" s="132"/>
      <c r="AT42" s="134"/>
      <c r="AU42" s="132"/>
      <c r="AV42" s="132"/>
      <c r="AW42" s="132"/>
      <c r="AX42" s="132"/>
      <c r="AY42" s="134"/>
      <c r="AZ42" s="132"/>
      <c r="BA42" s="132"/>
      <c r="BB42" s="132"/>
      <c r="BC42" s="132"/>
      <c r="BD42" s="134"/>
      <c r="BE42" s="132"/>
      <c r="BF42" s="132"/>
      <c r="BG42" s="132"/>
      <c r="BH42" s="132"/>
      <c r="BI42" s="132"/>
      <c r="BJ42" s="132"/>
      <c r="BK42" s="135"/>
      <c r="BM42" s="191"/>
    </row>
    <row r="43" spans="1:65" ht="24" x14ac:dyDescent="0.2">
      <c r="A43" s="538"/>
      <c r="B43" s="632">
        <v>36</v>
      </c>
      <c r="C43" s="117" t="s">
        <v>850</v>
      </c>
      <c r="D43" s="91" t="s">
        <v>331</v>
      </c>
      <c r="E43" s="91"/>
      <c r="F43" s="92"/>
      <c r="G43" s="93" t="s">
        <v>162</v>
      </c>
      <c r="H43" s="327" t="s">
        <v>166</v>
      </c>
      <c r="I43" s="93" t="s">
        <v>162</v>
      </c>
      <c r="J43" s="331" t="s">
        <v>332</v>
      </c>
      <c r="K43" s="111" t="s">
        <v>70</v>
      </c>
      <c r="L43" s="333" t="s">
        <v>852</v>
      </c>
      <c r="M43" s="97"/>
      <c r="N43" s="97"/>
      <c r="O43" s="97" t="s">
        <v>65</v>
      </c>
      <c r="P43" s="93" t="s">
        <v>49</v>
      </c>
      <c r="Q43" s="93" t="str">
        <f>IF(P43="l","Saudara","Saudari")</f>
        <v>Saudara</v>
      </c>
      <c r="R43" s="93" t="s">
        <v>62</v>
      </c>
      <c r="S43" s="98" t="s">
        <v>63</v>
      </c>
      <c r="T43" s="119"/>
      <c r="U43" s="269"/>
      <c r="V43" s="93" t="s">
        <v>1027</v>
      </c>
      <c r="W43" s="93"/>
      <c r="X43" s="93" t="s">
        <v>78</v>
      </c>
      <c r="Y43" s="102" t="s">
        <v>72</v>
      </c>
      <c r="Z43" s="93">
        <v>2016</v>
      </c>
      <c r="AA43" s="93" t="s">
        <v>64</v>
      </c>
      <c r="AB43" s="346" t="s">
        <v>909</v>
      </c>
      <c r="AC43" s="103"/>
      <c r="AD43" s="131"/>
      <c r="AE43" s="132"/>
      <c r="AF43" s="132"/>
      <c r="AG43" s="132"/>
      <c r="AH43" s="132"/>
      <c r="AI43" s="133"/>
      <c r="AJ43" s="132"/>
      <c r="AK43" s="220"/>
      <c r="AL43" s="134"/>
      <c r="AM43" s="132"/>
      <c r="AN43" s="132"/>
      <c r="AO43" s="134"/>
      <c r="AP43" s="132"/>
      <c r="AQ43" s="132"/>
      <c r="AR43" s="132"/>
      <c r="AS43" s="132"/>
      <c r="AT43" s="134"/>
      <c r="AU43" s="132"/>
      <c r="AV43" s="132"/>
      <c r="AW43" s="132"/>
      <c r="AX43" s="132"/>
      <c r="AY43" s="134"/>
      <c r="AZ43" s="132"/>
      <c r="BA43" s="132"/>
      <c r="BB43" s="132"/>
      <c r="BC43" s="132"/>
      <c r="BD43" s="134"/>
      <c r="BE43" s="132"/>
      <c r="BF43" s="132"/>
      <c r="BG43" s="132"/>
      <c r="BH43" s="132"/>
      <c r="BI43" s="132"/>
      <c r="BJ43" s="132"/>
      <c r="BK43" s="135"/>
      <c r="BM43" s="191"/>
    </row>
    <row r="44" spans="1:65" ht="26.25" customHeight="1" x14ac:dyDescent="0.2">
      <c r="A44" s="70"/>
      <c r="B44" s="632">
        <v>37</v>
      </c>
      <c r="C44" s="139" t="s">
        <v>1132</v>
      </c>
      <c r="D44" s="102" t="s">
        <v>1323</v>
      </c>
      <c r="E44" s="102"/>
      <c r="F44" s="128"/>
      <c r="G44" s="129" t="s">
        <v>1100</v>
      </c>
      <c r="H44" s="329" t="s">
        <v>1091</v>
      </c>
      <c r="I44" s="129" t="s">
        <v>1100</v>
      </c>
      <c r="J44" s="365" t="s">
        <v>1461</v>
      </c>
      <c r="K44" s="111" t="s">
        <v>70</v>
      </c>
      <c r="L44" s="365" t="s">
        <v>1461</v>
      </c>
      <c r="M44" s="97"/>
      <c r="N44" s="97"/>
      <c r="O44" s="97" t="s">
        <v>65</v>
      </c>
      <c r="P44" s="93" t="s">
        <v>55</v>
      </c>
      <c r="Q44" s="93" t="str">
        <f t="shared" si="4"/>
        <v>Saudari</v>
      </c>
      <c r="R44" s="93" t="s">
        <v>62</v>
      </c>
      <c r="S44" s="98" t="s">
        <v>136</v>
      </c>
      <c r="T44" s="93"/>
      <c r="U44" s="93"/>
      <c r="V44" s="93" t="s">
        <v>1668</v>
      </c>
      <c r="W44" s="93"/>
      <c r="X44" s="93" t="s">
        <v>78</v>
      </c>
      <c r="Y44" s="112" t="s">
        <v>376</v>
      </c>
      <c r="Z44" s="93">
        <v>2019</v>
      </c>
      <c r="AA44" s="93" t="s">
        <v>64</v>
      </c>
      <c r="AB44" s="346"/>
      <c r="AC44" s="103"/>
      <c r="AD44" s="131"/>
      <c r="AE44" s="132"/>
      <c r="AF44" s="132"/>
      <c r="AG44" s="132"/>
      <c r="AH44" s="132"/>
      <c r="AI44" s="133"/>
      <c r="AJ44" s="132"/>
      <c r="AK44" s="220"/>
      <c r="AL44" s="134"/>
      <c r="AM44" s="132"/>
      <c r="AN44" s="132"/>
      <c r="AO44" s="134"/>
      <c r="AP44" s="132"/>
      <c r="AQ44" s="132"/>
      <c r="AR44" s="132"/>
      <c r="AS44" s="132"/>
      <c r="AT44" s="134"/>
      <c r="AU44" s="132"/>
      <c r="AV44" s="132"/>
      <c r="AW44" s="132"/>
      <c r="AX44" s="132"/>
      <c r="AY44" s="134"/>
      <c r="AZ44" s="132"/>
      <c r="BA44" s="132"/>
      <c r="BB44" s="132"/>
      <c r="BC44" s="132"/>
      <c r="BD44" s="134"/>
      <c r="BE44" s="132"/>
      <c r="BF44" s="132"/>
      <c r="BG44" s="132"/>
      <c r="BH44" s="132"/>
      <c r="BI44" s="132"/>
      <c r="BJ44" s="132"/>
      <c r="BK44" s="135"/>
      <c r="BM44" s="191"/>
    </row>
    <row r="45" spans="1:65" ht="24" x14ac:dyDescent="0.2">
      <c r="A45" s="609"/>
      <c r="B45" s="632">
        <v>38</v>
      </c>
      <c r="C45" s="139" t="s">
        <v>2157</v>
      </c>
      <c r="D45" s="102" t="s">
        <v>2158</v>
      </c>
      <c r="E45" s="102"/>
      <c r="F45" s="128"/>
      <c r="G45" s="129"/>
      <c r="H45" s="329"/>
      <c r="I45" s="129"/>
      <c r="J45" s="365"/>
      <c r="K45" s="111" t="s">
        <v>70</v>
      </c>
      <c r="L45" s="365" t="s">
        <v>1318</v>
      </c>
      <c r="M45" s="97"/>
      <c r="N45" s="97"/>
      <c r="O45" s="97" t="s">
        <v>65</v>
      </c>
      <c r="P45" s="93" t="s">
        <v>55</v>
      </c>
      <c r="Q45" s="93" t="str">
        <f>IF(P45="l","Saudara","Saudari")</f>
        <v>Saudari</v>
      </c>
      <c r="R45" s="93" t="s">
        <v>62</v>
      </c>
      <c r="S45" s="140" t="s">
        <v>63</v>
      </c>
      <c r="T45" s="93"/>
      <c r="U45" s="93"/>
      <c r="V45" s="93"/>
      <c r="W45" s="93"/>
      <c r="X45" s="93" t="s">
        <v>99</v>
      </c>
      <c r="Y45" s="112" t="s">
        <v>105</v>
      </c>
      <c r="Z45" s="93"/>
      <c r="AA45" s="93"/>
      <c r="AB45" s="346"/>
      <c r="AC45" s="103"/>
      <c r="AD45" s="131"/>
      <c r="AE45" s="132"/>
      <c r="AF45" s="132"/>
      <c r="AG45" s="132"/>
      <c r="AH45" s="132"/>
      <c r="AI45" s="133"/>
      <c r="AJ45" s="132"/>
      <c r="AK45" s="220"/>
      <c r="AL45" s="134"/>
      <c r="AM45" s="132"/>
      <c r="AN45" s="132"/>
      <c r="AO45" s="134"/>
      <c r="AP45" s="132"/>
      <c r="AQ45" s="132"/>
      <c r="AR45" s="132"/>
      <c r="AS45" s="132"/>
      <c r="AT45" s="134"/>
      <c r="AU45" s="132"/>
      <c r="AV45" s="132"/>
      <c r="AW45" s="132"/>
      <c r="AX45" s="132"/>
      <c r="AY45" s="134"/>
      <c r="AZ45" s="132"/>
      <c r="BA45" s="132"/>
      <c r="BB45" s="132"/>
      <c r="BC45" s="132"/>
      <c r="BD45" s="134"/>
      <c r="BE45" s="132"/>
      <c r="BF45" s="132"/>
      <c r="BG45" s="132"/>
      <c r="BH45" s="132"/>
      <c r="BI45" s="132"/>
      <c r="BJ45" s="132"/>
      <c r="BK45" s="135"/>
      <c r="BM45" s="191"/>
    </row>
    <row r="46" spans="1:65" ht="24" x14ac:dyDescent="0.2">
      <c r="A46" s="539"/>
      <c r="B46" s="632">
        <v>39</v>
      </c>
      <c r="C46" s="139" t="s">
        <v>931</v>
      </c>
      <c r="D46" s="112" t="s">
        <v>932</v>
      </c>
      <c r="E46" s="112"/>
      <c r="F46" s="113"/>
      <c r="G46" s="114" t="s">
        <v>47</v>
      </c>
      <c r="H46" s="328" t="s">
        <v>917</v>
      </c>
      <c r="I46" s="114" t="s">
        <v>47</v>
      </c>
      <c r="J46" s="330" t="s">
        <v>1057</v>
      </c>
      <c r="K46" s="111" t="s">
        <v>70</v>
      </c>
      <c r="L46" s="330" t="s">
        <v>2071</v>
      </c>
      <c r="M46" s="97"/>
      <c r="N46" s="97"/>
      <c r="O46" s="97" t="s">
        <v>65</v>
      </c>
      <c r="P46" s="114" t="s">
        <v>55</v>
      </c>
      <c r="Q46" s="93" t="str">
        <f t="shared" ref="Q46:Q53" si="5">IF(P46="l","Saudara","Saudari")</f>
        <v>Saudari</v>
      </c>
      <c r="R46" s="114" t="s">
        <v>62</v>
      </c>
      <c r="S46" s="140" t="s">
        <v>63</v>
      </c>
      <c r="T46" s="93"/>
      <c r="U46" s="114"/>
      <c r="V46" s="98" t="s">
        <v>1027</v>
      </c>
      <c r="W46" s="114"/>
      <c r="X46" s="114" t="s">
        <v>78</v>
      </c>
      <c r="Y46" s="421" t="s">
        <v>1004</v>
      </c>
      <c r="Z46" s="114">
        <v>2018</v>
      </c>
      <c r="AA46" s="93"/>
      <c r="AB46" s="224"/>
      <c r="AC46" s="258"/>
      <c r="AD46" s="131"/>
      <c r="AE46" s="132"/>
      <c r="AF46" s="132"/>
      <c r="AG46" s="132"/>
      <c r="AH46" s="132"/>
      <c r="AI46" s="133"/>
      <c r="AJ46" s="132"/>
      <c r="AK46" s="220"/>
      <c r="AL46" s="134"/>
      <c r="AM46" s="132"/>
      <c r="AN46" s="132"/>
      <c r="AO46" s="134"/>
      <c r="AP46" s="132"/>
      <c r="AQ46" s="132"/>
      <c r="AR46" s="132"/>
      <c r="AS46" s="132"/>
      <c r="AT46" s="134"/>
      <c r="AU46" s="132"/>
      <c r="AV46" s="132"/>
      <c r="AW46" s="132"/>
      <c r="AX46" s="132"/>
      <c r="AY46" s="134"/>
      <c r="AZ46" s="132"/>
      <c r="BA46" s="132"/>
      <c r="BB46" s="132"/>
      <c r="BC46" s="132"/>
      <c r="BD46" s="134"/>
      <c r="BE46" s="132"/>
      <c r="BF46" s="132"/>
      <c r="BG46" s="132"/>
      <c r="BH46" s="132"/>
      <c r="BI46" s="132"/>
      <c r="BJ46" s="132"/>
      <c r="BK46" s="135"/>
      <c r="BM46" s="191"/>
    </row>
    <row r="47" spans="1:65" ht="26.25" customHeight="1" x14ac:dyDescent="0.2">
      <c r="A47" s="484"/>
      <c r="B47" s="632">
        <v>40</v>
      </c>
      <c r="C47" s="127" t="s">
        <v>337</v>
      </c>
      <c r="D47" s="102" t="s">
        <v>338</v>
      </c>
      <c r="E47" s="102" t="s">
        <v>58</v>
      </c>
      <c r="F47" s="128">
        <v>38811</v>
      </c>
      <c r="G47" s="129" t="s">
        <v>58</v>
      </c>
      <c r="H47" s="329" t="s">
        <v>81</v>
      </c>
      <c r="I47" s="129" t="s">
        <v>58</v>
      </c>
      <c r="J47" s="328" t="s">
        <v>48</v>
      </c>
      <c r="K47" s="111" t="s">
        <v>47</v>
      </c>
      <c r="L47" s="333" t="s">
        <v>843</v>
      </c>
      <c r="M47" s="97"/>
      <c r="N47" s="97"/>
      <c r="O47" s="97" t="s">
        <v>65</v>
      </c>
      <c r="P47" s="93" t="s">
        <v>55</v>
      </c>
      <c r="Q47" s="93" t="str">
        <f t="shared" si="5"/>
        <v>Saudari</v>
      </c>
      <c r="R47" s="93" t="s">
        <v>62</v>
      </c>
      <c r="S47" s="98" t="s">
        <v>63</v>
      </c>
      <c r="T47" s="93" t="s">
        <v>712</v>
      </c>
      <c r="U47" s="93"/>
      <c r="V47" s="93"/>
      <c r="W47" s="93"/>
      <c r="X47" s="93" t="s">
        <v>219</v>
      </c>
      <c r="Y47" s="102" t="s">
        <v>105</v>
      </c>
      <c r="Z47" s="93">
        <v>1996</v>
      </c>
      <c r="AA47" s="93" t="s">
        <v>64</v>
      </c>
      <c r="AB47" s="224"/>
      <c r="AC47" s="147"/>
      <c r="AD47" s="131"/>
      <c r="AE47" s="132"/>
      <c r="AF47" s="132"/>
      <c r="AG47" s="132"/>
      <c r="AH47" s="132"/>
      <c r="AI47" s="133"/>
      <c r="AJ47" s="132"/>
      <c r="AK47" s="132"/>
      <c r="AL47" s="134"/>
      <c r="AM47" s="132"/>
      <c r="AN47" s="132"/>
      <c r="AO47" s="134"/>
      <c r="AP47" s="132"/>
      <c r="AQ47" s="132"/>
      <c r="AR47" s="132"/>
      <c r="AS47" s="132"/>
      <c r="AT47" s="134"/>
      <c r="AU47" s="132"/>
      <c r="AV47" s="132"/>
      <c r="AW47" s="132"/>
      <c r="AX47" s="132"/>
      <c r="AY47" s="134"/>
      <c r="AZ47" s="132"/>
      <c r="BA47" s="132"/>
      <c r="BB47" s="132"/>
      <c r="BC47" s="132"/>
      <c r="BD47" s="134"/>
      <c r="BE47" s="132"/>
      <c r="BF47" s="132"/>
      <c r="BG47" s="132"/>
      <c r="BH47" s="132"/>
      <c r="BI47" s="132"/>
      <c r="BJ47" s="132"/>
      <c r="BK47" s="135"/>
      <c r="BM47" s="191"/>
    </row>
    <row r="48" spans="1:65" ht="24" x14ac:dyDescent="0.2">
      <c r="A48" s="70"/>
      <c r="B48" s="632">
        <v>41</v>
      </c>
      <c r="C48" s="139" t="s">
        <v>1099</v>
      </c>
      <c r="D48" s="260" t="s">
        <v>1324</v>
      </c>
      <c r="E48" s="260"/>
      <c r="F48" s="261"/>
      <c r="G48" s="114" t="s">
        <v>47</v>
      </c>
      <c r="H48" s="329" t="s">
        <v>1091</v>
      </c>
      <c r="I48" s="114" t="s">
        <v>47</v>
      </c>
      <c r="J48" s="365" t="s">
        <v>1461</v>
      </c>
      <c r="K48" s="111" t="s">
        <v>47</v>
      </c>
      <c r="L48" s="365" t="s">
        <v>1461</v>
      </c>
      <c r="M48" s="150"/>
      <c r="N48" s="150"/>
      <c r="O48" s="97" t="s">
        <v>65</v>
      </c>
      <c r="P48" s="262" t="s">
        <v>49</v>
      </c>
      <c r="Q48" s="146" t="str">
        <f t="shared" si="5"/>
        <v>Saudara</v>
      </c>
      <c r="R48" s="262" t="s">
        <v>50</v>
      </c>
      <c r="S48" s="263" t="s">
        <v>63</v>
      </c>
      <c r="T48" s="93" t="s">
        <v>712</v>
      </c>
      <c r="U48" s="262"/>
      <c r="V48" s="98"/>
      <c r="W48" s="262"/>
      <c r="X48" s="262" t="s">
        <v>78</v>
      </c>
      <c r="Y48" s="260" t="s">
        <v>1055</v>
      </c>
      <c r="Z48" s="262">
        <v>2015</v>
      </c>
      <c r="AA48" s="146"/>
      <c r="AB48" s="348"/>
      <c r="AC48" s="264"/>
      <c r="AD48" s="131"/>
      <c r="AE48" s="132"/>
      <c r="AF48" s="132"/>
      <c r="AG48" s="132"/>
      <c r="AH48" s="132"/>
      <c r="AI48" s="133"/>
      <c r="AJ48" s="132"/>
      <c r="AK48" s="132"/>
      <c r="AL48" s="134"/>
      <c r="AM48" s="132"/>
      <c r="AN48" s="132"/>
      <c r="AO48" s="134"/>
      <c r="AP48" s="132"/>
      <c r="AQ48" s="132"/>
      <c r="AR48" s="132"/>
      <c r="AS48" s="132"/>
      <c r="AT48" s="134"/>
      <c r="AU48" s="132"/>
      <c r="AV48" s="132"/>
      <c r="AW48" s="132"/>
      <c r="AX48" s="132"/>
      <c r="AY48" s="134"/>
      <c r="AZ48" s="132"/>
      <c r="BA48" s="132"/>
      <c r="BB48" s="132"/>
      <c r="BC48" s="132"/>
      <c r="BD48" s="134"/>
      <c r="BE48" s="132"/>
      <c r="BF48" s="132"/>
      <c r="BG48" s="132"/>
      <c r="BH48" s="132"/>
      <c r="BI48" s="132"/>
      <c r="BJ48" s="132"/>
      <c r="BK48" s="135"/>
      <c r="BM48" s="191"/>
    </row>
    <row r="49" spans="1:65" ht="24" x14ac:dyDescent="0.2">
      <c r="A49" s="70"/>
      <c r="B49" s="632">
        <v>42</v>
      </c>
      <c r="C49" s="141" t="s">
        <v>882</v>
      </c>
      <c r="D49" s="142" t="s">
        <v>883</v>
      </c>
      <c r="E49" s="142"/>
      <c r="F49" s="143"/>
      <c r="G49" s="149" t="s">
        <v>162</v>
      </c>
      <c r="H49" s="332" t="s">
        <v>870</v>
      </c>
      <c r="I49" s="149" t="s">
        <v>162</v>
      </c>
      <c r="J49" s="341" t="s">
        <v>922</v>
      </c>
      <c r="K49" s="152" t="s">
        <v>191</v>
      </c>
      <c r="L49" s="341" t="s">
        <v>1318</v>
      </c>
      <c r="M49" s="150" t="e">
        <f>#REF!</f>
        <v>#REF!</v>
      </c>
      <c r="N49" s="150" t="e">
        <f>IF(M49="II/a","PENGATUR MUDA",IF(M49="II/b","PENGATUR MUDA TKT.I",IF(M49="II/c","PENGATUR",IF(M49="II/d","PENGATUR TKT.I",IF(M49="III/a","PENATA MUDA",IF(M49="III/b","PENATA MUDA TKT.I",IF(M49="III/c","PENATA",IF(M49="III/d","PENATA TKT.I",IF(M49="IV/a","PEMBINA",IF(M49="IV/b","PEMBINA TKT.I",IF(M49="IV/c","PEMBINA UTAMA MUDA")))))))))))</f>
        <v>#REF!</v>
      </c>
      <c r="O49" s="150" t="s">
        <v>65</v>
      </c>
      <c r="P49" s="146" t="s">
        <v>55</v>
      </c>
      <c r="Q49" s="146" t="str">
        <f t="shared" si="5"/>
        <v>Saudari</v>
      </c>
      <c r="R49" s="146" t="s">
        <v>62</v>
      </c>
      <c r="S49" s="145" t="s">
        <v>63</v>
      </c>
      <c r="T49" s="146" t="s">
        <v>64</v>
      </c>
      <c r="U49" s="146"/>
      <c r="V49" s="93" t="s">
        <v>1465</v>
      </c>
      <c r="W49" s="146"/>
      <c r="X49" s="146" t="s">
        <v>99</v>
      </c>
      <c r="Y49" s="142" t="s">
        <v>105</v>
      </c>
      <c r="Z49" s="146"/>
      <c r="AA49" s="146" t="s">
        <v>64</v>
      </c>
      <c r="AB49" s="348" t="s">
        <v>64</v>
      </c>
      <c r="AC49" s="147"/>
      <c r="AD49" s="131"/>
      <c r="AE49" s="132"/>
      <c r="AF49" s="132"/>
      <c r="AG49" s="132"/>
      <c r="AH49" s="132"/>
      <c r="AI49" s="133"/>
      <c r="AJ49" s="132"/>
      <c r="AK49" s="132"/>
      <c r="AL49" s="134"/>
      <c r="AM49" s="132"/>
      <c r="AN49" s="132"/>
      <c r="AO49" s="134"/>
      <c r="AP49" s="132"/>
      <c r="AQ49" s="132"/>
      <c r="AR49" s="132"/>
      <c r="AS49" s="132"/>
      <c r="AT49" s="134"/>
      <c r="AU49" s="132"/>
      <c r="AV49" s="132"/>
      <c r="AW49" s="132"/>
      <c r="AX49" s="132"/>
      <c r="AY49" s="134"/>
      <c r="AZ49" s="132"/>
      <c r="BA49" s="132"/>
      <c r="BB49" s="132"/>
      <c r="BC49" s="132"/>
      <c r="BD49" s="134"/>
      <c r="BE49" s="132"/>
      <c r="BF49" s="132"/>
      <c r="BG49" s="132"/>
      <c r="BH49" s="132"/>
      <c r="BI49" s="132"/>
      <c r="BJ49" s="132"/>
      <c r="BK49" s="135"/>
      <c r="BM49" s="191"/>
    </row>
    <row r="50" spans="1:65" ht="24.75" customHeight="1" x14ac:dyDescent="0.2">
      <c r="A50" s="567"/>
      <c r="B50" s="632">
        <v>43</v>
      </c>
      <c r="C50" s="401" t="s">
        <v>1806</v>
      </c>
      <c r="D50" s="571" t="s">
        <v>941</v>
      </c>
      <c r="E50" s="142"/>
      <c r="F50" s="143"/>
      <c r="G50" s="572" t="s">
        <v>162</v>
      </c>
      <c r="H50" s="573" t="s">
        <v>917</v>
      </c>
      <c r="I50" s="572" t="s">
        <v>162</v>
      </c>
      <c r="J50" s="573" t="s">
        <v>1104</v>
      </c>
      <c r="K50" s="152" t="s">
        <v>191</v>
      </c>
      <c r="L50" s="341" t="s">
        <v>2124</v>
      </c>
      <c r="M50" s="150"/>
      <c r="N50" s="150"/>
      <c r="O50" s="150" t="s">
        <v>65</v>
      </c>
      <c r="P50" s="262" t="s">
        <v>49</v>
      </c>
      <c r="Q50" s="146"/>
      <c r="R50" s="146" t="s">
        <v>62</v>
      </c>
      <c r="S50" s="145" t="s">
        <v>63</v>
      </c>
      <c r="T50" s="146"/>
      <c r="U50" s="146"/>
      <c r="V50" s="146" t="s">
        <v>2129</v>
      </c>
      <c r="W50" s="146"/>
      <c r="X50" s="571" t="s">
        <v>1241</v>
      </c>
      <c r="Y50" s="571" t="s">
        <v>1515</v>
      </c>
      <c r="Z50" s="571">
        <v>2016</v>
      </c>
      <c r="AA50" s="146"/>
      <c r="AB50" s="348"/>
      <c r="AC50" s="147"/>
      <c r="AD50" s="131"/>
      <c r="AE50" s="132"/>
      <c r="AF50" s="132"/>
      <c r="AG50" s="132"/>
      <c r="AH50" s="132"/>
      <c r="AI50" s="133"/>
      <c r="AJ50" s="132"/>
      <c r="AK50" s="132"/>
      <c r="AL50" s="134"/>
      <c r="AM50" s="132"/>
      <c r="AN50" s="132"/>
      <c r="AO50" s="134"/>
      <c r="AP50" s="132"/>
      <c r="AQ50" s="132"/>
      <c r="AR50" s="132"/>
      <c r="AS50" s="132"/>
      <c r="AT50" s="134"/>
      <c r="AU50" s="132"/>
      <c r="AV50" s="132"/>
      <c r="AW50" s="132"/>
      <c r="AX50" s="132"/>
      <c r="AY50" s="134"/>
      <c r="AZ50" s="132"/>
      <c r="BA50" s="132"/>
      <c r="BB50" s="132"/>
      <c r="BC50" s="132"/>
      <c r="BD50" s="134"/>
      <c r="BE50" s="132"/>
      <c r="BF50" s="132"/>
      <c r="BG50" s="132"/>
      <c r="BH50" s="132"/>
      <c r="BI50" s="132"/>
      <c r="BJ50" s="132"/>
      <c r="BK50" s="135"/>
      <c r="BM50" s="191"/>
    </row>
    <row r="51" spans="1:65" ht="22.5" customHeight="1" x14ac:dyDescent="0.2">
      <c r="A51" s="567"/>
      <c r="B51" s="632">
        <v>44</v>
      </c>
      <c r="C51" s="401" t="s">
        <v>1803</v>
      </c>
      <c r="D51" s="571" t="s">
        <v>961</v>
      </c>
      <c r="E51" s="142"/>
      <c r="F51" s="143"/>
      <c r="G51" s="572" t="s">
        <v>162</v>
      </c>
      <c r="H51" s="573" t="s">
        <v>917</v>
      </c>
      <c r="I51" s="572" t="s">
        <v>162</v>
      </c>
      <c r="J51" s="573" t="s">
        <v>1104</v>
      </c>
      <c r="K51" s="152" t="s">
        <v>191</v>
      </c>
      <c r="L51" s="341" t="s">
        <v>2124</v>
      </c>
      <c r="M51" s="150"/>
      <c r="N51" s="150"/>
      <c r="O51" s="150" t="s">
        <v>65</v>
      </c>
      <c r="P51" s="146" t="s">
        <v>55</v>
      </c>
      <c r="Q51" s="146" t="str">
        <f>IF(P51="l","Saudara","Saudari")</f>
        <v>Saudari</v>
      </c>
      <c r="R51" s="146" t="s">
        <v>62</v>
      </c>
      <c r="S51" s="145" t="s">
        <v>136</v>
      </c>
      <c r="T51" s="146"/>
      <c r="U51" s="146"/>
      <c r="V51" s="146" t="s">
        <v>2129</v>
      </c>
      <c r="W51" s="146"/>
      <c r="X51" s="571" t="s">
        <v>1241</v>
      </c>
      <c r="Y51" s="571" t="s">
        <v>1515</v>
      </c>
      <c r="Z51" s="574">
        <v>2017</v>
      </c>
      <c r="AA51" s="146"/>
      <c r="AB51" s="348"/>
      <c r="AC51" s="147"/>
      <c r="AD51" s="131"/>
      <c r="AE51" s="132"/>
      <c r="AF51" s="132"/>
      <c r="AG51" s="132"/>
      <c r="AH51" s="132"/>
      <c r="AI51" s="133"/>
      <c r="AJ51" s="132"/>
      <c r="AK51" s="132"/>
      <c r="AL51" s="134"/>
      <c r="AM51" s="132"/>
      <c r="AN51" s="132"/>
      <c r="AO51" s="134"/>
      <c r="AP51" s="132"/>
      <c r="AQ51" s="132"/>
      <c r="AR51" s="132"/>
      <c r="AS51" s="132"/>
      <c r="AT51" s="134"/>
      <c r="AU51" s="132"/>
      <c r="AV51" s="132"/>
      <c r="AW51" s="132"/>
      <c r="AX51" s="132"/>
      <c r="AY51" s="134"/>
      <c r="AZ51" s="132"/>
      <c r="BA51" s="132"/>
      <c r="BB51" s="132"/>
      <c r="BC51" s="132"/>
      <c r="BD51" s="134"/>
      <c r="BE51" s="132"/>
      <c r="BF51" s="132"/>
      <c r="BG51" s="132"/>
      <c r="BH51" s="132"/>
      <c r="BI51" s="132"/>
      <c r="BJ51" s="132"/>
      <c r="BK51" s="135"/>
      <c r="BM51" s="191"/>
    </row>
    <row r="52" spans="1:65" ht="26.25" customHeight="1" x14ac:dyDescent="0.2">
      <c r="A52" s="70"/>
      <c r="B52" s="632">
        <v>45</v>
      </c>
      <c r="C52" s="141" t="s">
        <v>929</v>
      </c>
      <c r="D52" s="141" t="s">
        <v>930</v>
      </c>
      <c r="E52" s="142"/>
      <c r="F52" s="143"/>
      <c r="G52" s="149" t="s">
        <v>162</v>
      </c>
      <c r="H52" s="332" t="s">
        <v>917</v>
      </c>
      <c r="I52" s="149" t="s">
        <v>162</v>
      </c>
      <c r="J52" s="330" t="s">
        <v>1057</v>
      </c>
      <c r="K52" s="152" t="s">
        <v>191</v>
      </c>
      <c r="L52" s="341" t="s">
        <v>2150</v>
      </c>
      <c r="M52" s="150"/>
      <c r="N52" s="150"/>
      <c r="O52" s="150" t="s">
        <v>65</v>
      </c>
      <c r="P52" s="146" t="s">
        <v>55</v>
      </c>
      <c r="Q52" s="146" t="str">
        <f t="shared" si="5"/>
        <v>Saudari</v>
      </c>
      <c r="R52" s="146" t="s">
        <v>50</v>
      </c>
      <c r="S52" s="145" t="s">
        <v>136</v>
      </c>
      <c r="T52" s="146" t="s">
        <v>64</v>
      </c>
      <c r="U52" s="146"/>
      <c r="V52" s="146" t="s">
        <v>1874</v>
      </c>
      <c r="W52" s="146"/>
      <c r="X52" s="146" t="s">
        <v>99</v>
      </c>
      <c r="Y52" s="142" t="s">
        <v>72</v>
      </c>
      <c r="Z52" s="146">
        <v>2012</v>
      </c>
      <c r="AA52" s="146" t="s">
        <v>64</v>
      </c>
      <c r="AB52" s="348"/>
      <c r="AC52" s="147"/>
      <c r="AD52" s="131"/>
      <c r="AE52" s="132"/>
      <c r="AF52" s="132"/>
      <c r="AG52" s="132"/>
      <c r="AH52" s="132"/>
      <c r="AI52" s="133"/>
      <c r="AJ52" s="132"/>
      <c r="AK52" s="132"/>
      <c r="AL52" s="134"/>
      <c r="AM52" s="132"/>
      <c r="AN52" s="132"/>
      <c r="AO52" s="134"/>
      <c r="AP52" s="132"/>
      <c r="AQ52" s="132"/>
      <c r="AR52" s="132"/>
      <c r="AS52" s="132"/>
      <c r="AT52" s="134"/>
      <c r="AU52" s="132"/>
      <c r="AV52" s="132"/>
      <c r="AW52" s="132"/>
      <c r="AX52" s="132"/>
      <c r="AY52" s="134"/>
      <c r="AZ52" s="132"/>
      <c r="BA52" s="132"/>
      <c r="BB52" s="132"/>
      <c r="BC52" s="132"/>
      <c r="BD52" s="134"/>
      <c r="BE52" s="132"/>
      <c r="BF52" s="132"/>
      <c r="BG52" s="132"/>
      <c r="BH52" s="132"/>
      <c r="BI52" s="132"/>
      <c r="BJ52" s="132"/>
      <c r="BK52" s="135"/>
      <c r="BM52" s="191"/>
    </row>
    <row r="53" spans="1:65" ht="24" customHeight="1" x14ac:dyDescent="0.2">
      <c r="A53" s="70"/>
      <c r="B53" s="632">
        <v>46</v>
      </c>
      <c r="C53" s="127" t="s">
        <v>1005</v>
      </c>
      <c r="D53" s="127" t="s">
        <v>964</v>
      </c>
      <c r="E53" s="102"/>
      <c r="F53" s="128"/>
      <c r="G53" s="129" t="s">
        <v>162</v>
      </c>
      <c r="H53" s="328" t="s">
        <v>917</v>
      </c>
      <c r="I53" s="129" t="s">
        <v>162</v>
      </c>
      <c r="J53" s="330" t="s">
        <v>1057</v>
      </c>
      <c r="K53" s="111" t="s">
        <v>191</v>
      </c>
      <c r="L53" s="329" t="s">
        <v>2150</v>
      </c>
      <c r="M53" s="97"/>
      <c r="N53" s="97"/>
      <c r="O53" s="97" t="s">
        <v>65</v>
      </c>
      <c r="P53" s="93" t="s">
        <v>49</v>
      </c>
      <c r="Q53" s="93" t="str">
        <f t="shared" si="5"/>
        <v>Saudara</v>
      </c>
      <c r="R53" s="93" t="s">
        <v>62</v>
      </c>
      <c r="S53" s="98" t="s">
        <v>63</v>
      </c>
      <c r="T53" s="93" t="s">
        <v>64</v>
      </c>
      <c r="U53" s="93"/>
      <c r="V53" s="98" t="s">
        <v>2110</v>
      </c>
      <c r="W53" s="93"/>
      <c r="X53" s="93" t="s">
        <v>99</v>
      </c>
      <c r="Y53" s="102" t="s">
        <v>1006</v>
      </c>
      <c r="Z53" s="93">
        <v>2016</v>
      </c>
      <c r="AA53" s="93" t="s">
        <v>64</v>
      </c>
      <c r="AB53" s="224"/>
      <c r="AC53" s="103"/>
      <c r="AD53" s="131"/>
      <c r="AE53" s="132"/>
      <c r="AF53" s="132"/>
      <c r="AG53" s="132"/>
      <c r="AH53" s="132"/>
      <c r="AI53" s="133"/>
      <c r="AJ53" s="132"/>
      <c r="AK53" s="132"/>
      <c r="AL53" s="134"/>
      <c r="AM53" s="132"/>
      <c r="AN53" s="132"/>
      <c r="AO53" s="134"/>
      <c r="AP53" s="132"/>
      <c r="AQ53" s="132"/>
      <c r="AR53" s="132"/>
      <c r="AS53" s="132"/>
      <c r="AT53" s="134"/>
      <c r="AU53" s="132"/>
      <c r="AV53" s="132"/>
      <c r="AW53" s="132"/>
      <c r="AX53" s="132"/>
      <c r="AY53" s="134"/>
      <c r="AZ53" s="132"/>
      <c r="BA53" s="132"/>
      <c r="BB53" s="132"/>
      <c r="BC53" s="132"/>
      <c r="BD53" s="134"/>
      <c r="BE53" s="132"/>
      <c r="BF53" s="132"/>
      <c r="BG53" s="132"/>
      <c r="BH53" s="132"/>
      <c r="BI53" s="132"/>
      <c r="BJ53" s="132"/>
      <c r="BK53" s="135"/>
      <c r="BM53" s="191"/>
    </row>
    <row r="54" spans="1:65" x14ac:dyDescent="0.2">
      <c r="A54" s="70"/>
      <c r="B54" s="228"/>
      <c r="C54" s="265"/>
      <c r="D54" s="265"/>
      <c r="E54" s="237"/>
      <c r="F54" s="266"/>
      <c r="G54" s="231"/>
      <c r="H54" s="382"/>
      <c r="I54" s="231"/>
      <c r="J54" s="384"/>
      <c r="K54" s="231"/>
      <c r="L54" s="382"/>
      <c r="M54" s="232"/>
      <c r="N54" s="232"/>
      <c r="O54" s="232"/>
      <c r="P54" s="233"/>
      <c r="Q54" s="233"/>
      <c r="R54" s="233"/>
      <c r="S54" s="234"/>
      <c r="T54" s="233"/>
      <c r="U54" s="233"/>
      <c r="V54" s="233"/>
      <c r="W54" s="233"/>
      <c r="X54" s="233"/>
      <c r="Y54" s="237"/>
      <c r="Z54" s="233"/>
      <c r="AA54" s="233"/>
      <c r="AB54" s="235"/>
      <c r="AC54" s="235"/>
      <c r="AD54" s="131"/>
      <c r="AE54" s="132"/>
      <c r="AF54" s="132"/>
      <c r="AG54" s="132"/>
      <c r="AH54" s="132"/>
      <c r="AI54" s="133"/>
      <c r="AJ54" s="132"/>
      <c r="AK54" s="132"/>
      <c r="AL54" s="134"/>
      <c r="AM54" s="132"/>
      <c r="AN54" s="132"/>
      <c r="AO54" s="134"/>
      <c r="AP54" s="132"/>
      <c r="AQ54" s="132"/>
      <c r="AR54" s="132"/>
      <c r="AS54" s="132"/>
      <c r="AT54" s="134"/>
      <c r="AU54" s="132"/>
      <c r="AV54" s="132"/>
      <c r="AW54" s="132"/>
      <c r="AX54" s="132"/>
      <c r="AY54" s="134"/>
      <c r="AZ54" s="132"/>
      <c r="BA54" s="132"/>
      <c r="BB54" s="132"/>
      <c r="BC54" s="132"/>
      <c r="BD54" s="134"/>
      <c r="BE54" s="132"/>
      <c r="BF54" s="132"/>
      <c r="BG54" s="132"/>
      <c r="BH54" s="132"/>
      <c r="BI54" s="132"/>
      <c r="BJ54" s="132"/>
      <c r="BK54" s="135"/>
      <c r="BM54" s="191"/>
    </row>
    <row r="55" spans="1:65" x14ac:dyDescent="0.2">
      <c r="B55" s="9" t="s">
        <v>773</v>
      </c>
      <c r="Z55" s="46"/>
    </row>
    <row r="56" spans="1:65" ht="12" customHeight="1" x14ac:dyDescent="0.25">
      <c r="B56" s="12">
        <v>1</v>
      </c>
      <c r="C56" s="25" t="s">
        <v>774</v>
      </c>
      <c r="D56" s="54">
        <v>2</v>
      </c>
      <c r="E56" s="11">
        <v>1</v>
      </c>
      <c r="G56" s="14"/>
      <c r="I56" s="65"/>
      <c r="J56" s="114" t="s">
        <v>806</v>
      </c>
      <c r="K56" s="540" t="s">
        <v>32</v>
      </c>
      <c r="L56" s="540" t="s">
        <v>797</v>
      </c>
      <c r="Y56" s="175"/>
      <c r="Z56" s="46"/>
      <c r="AA56" s="175"/>
      <c r="AB56" s="350"/>
      <c r="AC56" s="175"/>
      <c r="AD56" s="175"/>
      <c r="AE56" s="175"/>
    </row>
    <row r="57" spans="1:65" ht="12" customHeight="1" x14ac:dyDescent="0.25">
      <c r="B57" s="12">
        <v>2</v>
      </c>
      <c r="C57" s="25" t="s">
        <v>376</v>
      </c>
      <c r="D57" s="54">
        <v>2</v>
      </c>
      <c r="E57" s="11"/>
      <c r="G57" s="14"/>
      <c r="I57" s="65"/>
      <c r="J57" s="114">
        <v>1</v>
      </c>
      <c r="K57" s="540" t="s">
        <v>2078</v>
      </c>
      <c r="L57" s="541"/>
      <c r="Y57" s="175"/>
      <c r="Z57" s="46" t="s">
        <v>2295</v>
      </c>
      <c r="AA57" s="175"/>
      <c r="AB57" s="350"/>
      <c r="AC57" s="175"/>
      <c r="AD57" s="175"/>
      <c r="AE57" s="175"/>
    </row>
    <row r="58" spans="1:65" ht="12" customHeight="1" x14ac:dyDescent="0.25">
      <c r="B58" s="12">
        <v>3</v>
      </c>
      <c r="C58" s="13" t="s">
        <v>776</v>
      </c>
      <c r="D58" s="12">
        <v>3</v>
      </c>
      <c r="E58" s="1">
        <v>1</v>
      </c>
      <c r="G58" s="3"/>
      <c r="I58" s="65"/>
      <c r="J58" s="114">
        <v>2</v>
      </c>
      <c r="K58" s="540" t="s">
        <v>2079</v>
      </c>
      <c r="L58" s="541"/>
      <c r="Y58" s="46"/>
      <c r="Z58" s="46"/>
      <c r="AA58" s="46"/>
      <c r="AB58" s="350"/>
      <c r="AC58" s="46"/>
      <c r="AD58" s="46"/>
      <c r="AE58" s="46"/>
    </row>
    <row r="59" spans="1:65" ht="12" customHeight="1" x14ac:dyDescent="0.25">
      <c r="B59" s="12">
        <v>4</v>
      </c>
      <c r="C59" s="13" t="s">
        <v>777</v>
      </c>
      <c r="D59" s="12">
        <v>4</v>
      </c>
      <c r="E59" s="1">
        <v>3</v>
      </c>
      <c r="G59" s="3"/>
      <c r="I59" s="65"/>
      <c r="J59" s="114">
        <v>3</v>
      </c>
      <c r="K59" s="540" t="s">
        <v>2080</v>
      </c>
      <c r="L59" s="541">
        <v>3</v>
      </c>
      <c r="Y59" s="46"/>
      <c r="Z59" s="175" t="s">
        <v>2226</v>
      </c>
      <c r="AA59" s="46"/>
      <c r="AB59" s="350"/>
      <c r="AC59" s="46"/>
      <c r="AD59" s="46"/>
      <c r="AE59" s="46"/>
    </row>
    <row r="60" spans="1:65" ht="12" customHeight="1" x14ac:dyDescent="0.25">
      <c r="B60" s="12">
        <v>5</v>
      </c>
      <c r="C60" s="13" t="s">
        <v>770</v>
      </c>
      <c r="D60" s="12">
        <v>5</v>
      </c>
      <c r="E60" s="1"/>
      <c r="G60" s="3"/>
      <c r="H60" s="444"/>
      <c r="I60" s="65"/>
      <c r="J60" s="114">
        <v>4</v>
      </c>
      <c r="K60" s="540" t="s">
        <v>2081</v>
      </c>
      <c r="L60" s="541">
        <v>7</v>
      </c>
      <c r="Y60" s="46"/>
      <c r="Z60" s="175" t="s">
        <v>874</v>
      </c>
      <c r="AA60" s="46"/>
      <c r="AB60" s="350"/>
      <c r="AC60" s="46"/>
      <c r="AD60" s="46"/>
      <c r="AE60" s="46"/>
    </row>
    <row r="61" spans="1:65" ht="12" customHeight="1" x14ac:dyDescent="0.25">
      <c r="B61" s="12">
        <v>6</v>
      </c>
      <c r="C61" s="13" t="s">
        <v>851</v>
      </c>
      <c r="D61" s="12">
        <v>2</v>
      </c>
      <c r="E61" s="1"/>
      <c r="G61" s="3"/>
      <c r="H61" s="444"/>
      <c r="I61" s="65"/>
      <c r="J61" s="114">
        <v>5</v>
      </c>
      <c r="K61" s="540" t="s">
        <v>2082</v>
      </c>
      <c r="L61" s="541">
        <v>16</v>
      </c>
      <c r="Y61" s="175"/>
      <c r="Z61" s="175"/>
      <c r="AA61" s="175"/>
      <c r="AB61" s="350"/>
      <c r="AC61" s="175"/>
      <c r="AD61" s="175"/>
      <c r="AE61" s="175"/>
    </row>
    <row r="62" spans="1:65" ht="12" customHeight="1" x14ac:dyDescent="0.25">
      <c r="B62" s="12">
        <v>7</v>
      </c>
      <c r="C62" s="13" t="s">
        <v>800</v>
      </c>
      <c r="D62" s="12">
        <v>1</v>
      </c>
      <c r="E62" s="1"/>
      <c r="G62" s="3"/>
      <c r="I62" s="65"/>
      <c r="J62" s="114">
        <v>6</v>
      </c>
      <c r="K62" s="540" t="s">
        <v>1109</v>
      </c>
      <c r="L62" s="541">
        <v>9</v>
      </c>
      <c r="M62" s="414"/>
      <c r="N62" s="414"/>
      <c r="O62" s="414"/>
      <c r="P62" s="414"/>
      <c r="Q62" s="414"/>
      <c r="R62" s="414"/>
      <c r="X62" s="414"/>
      <c r="Y62" s="175"/>
      <c r="Z62" s="175"/>
      <c r="AA62" s="175"/>
      <c r="AB62" s="350"/>
      <c r="AC62" s="175"/>
      <c r="AD62" s="175"/>
      <c r="AE62" s="175"/>
      <c r="AF62" s="414"/>
      <c r="AG62" s="414"/>
      <c r="AH62" s="414"/>
      <c r="AK62" s="414"/>
      <c r="AN62" s="414"/>
      <c r="AS62" s="414"/>
      <c r="AX62" s="414"/>
    </row>
    <row r="63" spans="1:65" ht="12" customHeight="1" x14ac:dyDescent="0.25">
      <c r="B63" s="12">
        <v>8</v>
      </c>
      <c r="C63" s="13" t="s">
        <v>1064</v>
      </c>
      <c r="D63" s="12">
        <v>2</v>
      </c>
      <c r="E63" s="1"/>
      <c r="G63" s="3"/>
      <c r="I63" s="65"/>
      <c r="J63" s="114">
        <v>7</v>
      </c>
      <c r="K63" s="540" t="s">
        <v>2083</v>
      </c>
      <c r="L63" s="541">
        <v>4</v>
      </c>
      <c r="Y63" s="175"/>
      <c r="Z63" s="175"/>
      <c r="AA63" s="175"/>
      <c r="AB63" s="350"/>
      <c r="AC63" s="175"/>
      <c r="AD63" s="175"/>
      <c r="AE63" s="175"/>
    </row>
    <row r="64" spans="1:65" ht="12" customHeight="1" x14ac:dyDescent="0.25">
      <c r="B64" s="12">
        <v>9</v>
      </c>
      <c r="C64" s="13" t="s">
        <v>1094</v>
      </c>
      <c r="D64" s="12">
        <v>1</v>
      </c>
      <c r="E64" s="1"/>
      <c r="G64" s="3"/>
      <c r="I64" s="65"/>
      <c r="J64" s="114">
        <v>8</v>
      </c>
      <c r="K64" s="540" t="s">
        <v>1098</v>
      </c>
      <c r="L64" s="541">
        <v>2</v>
      </c>
      <c r="Y64" s="175"/>
      <c r="Z64" s="175"/>
      <c r="AA64" s="175"/>
      <c r="AB64" s="350"/>
      <c r="AC64" s="175"/>
      <c r="AD64" s="175"/>
      <c r="AE64" s="175"/>
    </row>
    <row r="65" spans="2:31" ht="12" customHeight="1" x14ac:dyDescent="0.25">
      <c r="B65" s="12">
        <v>10</v>
      </c>
      <c r="C65" s="13" t="s">
        <v>786</v>
      </c>
      <c r="D65" s="12">
        <v>5</v>
      </c>
      <c r="E65" s="253">
        <v>9</v>
      </c>
      <c r="G65" s="254"/>
      <c r="I65" s="65"/>
      <c r="J65" s="114">
        <v>9</v>
      </c>
      <c r="K65" s="540" t="s">
        <v>2084</v>
      </c>
      <c r="L65" s="541">
        <v>5</v>
      </c>
      <c r="Y65" s="175"/>
      <c r="Z65" s="49" t="s">
        <v>1375</v>
      </c>
      <c r="AA65" s="175"/>
      <c r="AB65" s="350"/>
      <c r="AC65" s="175"/>
      <c r="AD65" s="175"/>
      <c r="AE65" s="175"/>
    </row>
    <row r="66" spans="2:31" ht="12" customHeight="1" x14ac:dyDescent="0.25">
      <c r="B66" s="12">
        <v>11</v>
      </c>
      <c r="C66" s="13" t="s">
        <v>787</v>
      </c>
      <c r="D66" s="12">
        <v>9</v>
      </c>
      <c r="E66" s="253">
        <v>10</v>
      </c>
      <c r="G66" s="254"/>
      <c r="I66" s="65"/>
      <c r="J66" s="114">
        <v>10</v>
      </c>
      <c r="K66" s="540" t="s">
        <v>1097</v>
      </c>
      <c r="L66" s="541">
        <v>0</v>
      </c>
      <c r="Y66" s="175"/>
      <c r="Z66" s="175" t="s">
        <v>1331</v>
      </c>
      <c r="AA66" s="175"/>
      <c r="AB66" s="350"/>
      <c r="AC66" s="175"/>
      <c r="AD66" s="175"/>
      <c r="AE66" s="175"/>
    </row>
    <row r="67" spans="2:31" ht="12" customHeight="1" x14ac:dyDescent="0.25">
      <c r="B67" s="12">
        <v>12</v>
      </c>
      <c r="C67" s="13" t="s">
        <v>788</v>
      </c>
      <c r="D67" s="12">
        <v>3</v>
      </c>
      <c r="E67" s="253">
        <v>1</v>
      </c>
      <c r="G67" s="254"/>
      <c r="I67" s="65"/>
      <c r="J67" s="114">
        <v>11</v>
      </c>
      <c r="K67" s="540" t="s">
        <v>2085</v>
      </c>
      <c r="L67" s="541"/>
      <c r="Y67" s="175"/>
      <c r="Z67" s="175" t="s">
        <v>1038</v>
      </c>
      <c r="AA67" s="175"/>
      <c r="AB67" s="350"/>
      <c r="AC67" s="175"/>
      <c r="AD67" s="175"/>
      <c r="AE67" s="175"/>
    </row>
    <row r="68" spans="2:31" ht="12" customHeight="1" x14ac:dyDescent="0.25">
      <c r="B68" s="12">
        <v>13</v>
      </c>
      <c r="C68" s="13" t="s">
        <v>789</v>
      </c>
      <c r="D68" s="12">
        <v>4</v>
      </c>
      <c r="E68" s="253">
        <v>2</v>
      </c>
      <c r="G68" s="254"/>
      <c r="I68" s="65"/>
      <c r="J68" s="114">
        <v>12</v>
      </c>
      <c r="K68" s="540" t="s">
        <v>2086</v>
      </c>
      <c r="L68" s="541"/>
      <c r="Y68" s="175"/>
      <c r="Z68" s="65"/>
      <c r="AA68" s="175"/>
      <c r="AB68" s="350"/>
      <c r="AC68" s="175"/>
      <c r="AD68" s="175"/>
      <c r="AE68" s="175"/>
    </row>
    <row r="69" spans="2:31" ht="12" customHeight="1" x14ac:dyDescent="0.25">
      <c r="B69" s="12">
        <v>14</v>
      </c>
      <c r="C69" s="13" t="s">
        <v>790</v>
      </c>
      <c r="D69" s="12">
        <v>1</v>
      </c>
      <c r="E69" s="253">
        <v>2</v>
      </c>
      <c r="G69" s="254"/>
      <c r="J69" s="878" t="s">
        <v>797</v>
      </c>
      <c r="K69" s="879"/>
      <c r="L69" s="542">
        <f>SUM(L57:L68)</f>
        <v>46</v>
      </c>
      <c r="Y69" s="49"/>
      <c r="Z69" s="65"/>
      <c r="AA69" s="49"/>
      <c r="AB69" s="374"/>
      <c r="AC69" s="49"/>
      <c r="AD69" s="49"/>
      <c r="AE69" s="49"/>
    </row>
    <row r="70" spans="2:31" ht="12" customHeight="1" x14ac:dyDescent="0.25">
      <c r="B70" s="12">
        <v>15</v>
      </c>
      <c r="C70" s="13" t="s">
        <v>791</v>
      </c>
      <c r="D70" s="12">
        <v>1</v>
      </c>
      <c r="E70" s="253">
        <v>2</v>
      </c>
      <c r="G70" s="254"/>
      <c r="Y70" s="175"/>
      <c r="Z70" s="65"/>
      <c r="AA70" s="175"/>
      <c r="AB70" s="350"/>
      <c r="AC70" s="175"/>
      <c r="AD70" s="175"/>
      <c r="AE70" s="175"/>
    </row>
    <row r="71" spans="2:31" ht="12" customHeight="1" x14ac:dyDescent="0.25">
      <c r="B71" s="12">
        <v>16</v>
      </c>
      <c r="C71" s="13" t="s">
        <v>794</v>
      </c>
      <c r="D71" s="12">
        <v>1</v>
      </c>
      <c r="E71" s="253">
        <v>3</v>
      </c>
      <c r="G71" s="254"/>
      <c r="Y71" s="175"/>
      <c r="Z71" s="175"/>
      <c r="AA71" s="175"/>
      <c r="AB71" s="350"/>
      <c r="AC71" s="175"/>
      <c r="AD71" s="175"/>
      <c r="AE71" s="175"/>
    </row>
    <row r="72" spans="2:31" ht="12" customHeight="1" x14ac:dyDescent="0.25">
      <c r="B72" s="12">
        <v>17</v>
      </c>
      <c r="C72" s="13" t="s">
        <v>280</v>
      </c>
      <c r="D72" s="12">
        <v>0</v>
      </c>
      <c r="E72" s="253">
        <v>1</v>
      </c>
      <c r="G72" s="254"/>
      <c r="Z72" s="175"/>
    </row>
    <row r="73" spans="2:31" ht="12" customHeight="1" x14ac:dyDescent="0.2">
      <c r="B73" s="12">
        <v>18</v>
      </c>
      <c r="C73" s="13" t="s">
        <v>216</v>
      </c>
      <c r="D73" s="12" t="s">
        <v>64</v>
      </c>
      <c r="E73" s="253">
        <v>1</v>
      </c>
      <c r="G73" s="254"/>
    </row>
    <row r="74" spans="2:31" ht="12" customHeight="1" x14ac:dyDescent="0.25">
      <c r="B74" s="36"/>
      <c r="C74" s="18" t="s">
        <v>797</v>
      </c>
      <c r="D74" s="19">
        <f>SUM(D56:D73)</f>
        <v>46</v>
      </c>
      <c r="E74" s="184"/>
      <c r="F74" s="268"/>
      <c r="G74" s="8"/>
    </row>
    <row r="143" spans="1:93" s="67" customFormat="1" x14ac:dyDescent="0.2">
      <c r="A143" s="65"/>
      <c r="B143" s="9"/>
      <c r="C143" s="255"/>
      <c r="E143" s="68"/>
      <c r="F143" s="69"/>
      <c r="G143" s="69"/>
      <c r="H143" s="337"/>
      <c r="I143" s="70"/>
      <c r="J143" s="325"/>
      <c r="K143" s="72"/>
      <c r="L143" s="325"/>
      <c r="M143" s="70"/>
      <c r="N143" s="70"/>
      <c r="O143" s="70"/>
      <c r="P143" s="70"/>
      <c r="Q143" s="70"/>
      <c r="R143" s="70"/>
      <c r="S143" s="73"/>
      <c r="T143" s="74"/>
      <c r="U143" s="74"/>
      <c r="V143" s="74"/>
      <c r="W143" s="74"/>
      <c r="X143" s="70"/>
      <c r="Z143" s="70"/>
      <c r="AA143" s="70"/>
      <c r="AB143" s="353"/>
      <c r="AC143" s="75"/>
      <c r="AD143" s="65"/>
      <c r="AE143" s="65"/>
      <c r="AF143" s="70"/>
      <c r="AG143" s="70"/>
      <c r="AH143" s="70"/>
      <c r="AJ143" s="65"/>
      <c r="AK143" s="70"/>
      <c r="AL143" s="76"/>
      <c r="AM143" s="65"/>
      <c r="AN143" s="70"/>
      <c r="AO143" s="76"/>
      <c r="AP143" s="65"/>
      <c r="AQ143" s="65"/>
      <c r="AR143" s="65"/>
      <c r="AS143" s="70"/>
      <c r="AT143" s="77"/>
      <c r="AU143" s="65"/>
      <c r="AV143" s="65"/>
      <c r="AW143" s="65"/>
      <c r="AX143" s="70"/>
      <c r="AY143" s="77"/>
      <c r="AZ143" s="65"/>
      <c r="BA143" s="65"/>
      <c r="BB143" s="65"/>
      <c r="BC143" s="65"/>
      <c r="BD143" s="77"/>
      <c r="BE143" s="65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  <c r="BQ143" s="65"/>
      <c r="BR143" s="65"/>
      <c r="BS143" s="65"/>
      <c r="BT143" s="65"/>
      <c r="BU143" s="65"/>
      <c r="BV143" s="65"/>
      <c r="BW143" s="65"/>
      <c r="BX143" s="65"/>
      <c r="BY143" s="65"/>
      <c r="BZ143" s="65"/>
      <c r="CA143" s="65"/>
      <c r="CB143" s="65"/>
      <c r="CC143" s="65"/>
      <c r="CD143" s="65"/>
      <c r="CE143" s="65"/>
      <c r="CF143" s="65"/>
      <c r="CG143" s="65"/>
      <c r="CH143" s="65"/>
      <c r="CI143" s="65"/>
      <c r="CJ143" s="65"/>
      <c r="CK143" s="65"/>
      <c r="CL143" s="65"/>
      <c r="CM143" s="65"/>
      <c r="CN143" s="65"/>
      <c r="CO143" s="65"/>
    </row>
  </sheetData>
  <mergeCells count="25">
    <mergeCell ref="AB4:AB6"/>
    <mergeCell ref="AC4:AC7"/>
    <mergeCell ref="X6:Z6"/>
    <mergeCell ref="T4:T7"/>
    <mergeCell ref="U4:U7"/>
    <mergeCell ref="V4:V7"/>
    <mergeCell ref="W4:W7"/>
    <mergeCell ref="X4:Z5"/>
    <mergeCell ref="AA4:AA7"/>
    <mergeCell ref="J69:K69"/>
    <mergeCell ref="S4:S7"/>
    <mergeCell ref="B1:AG1"/>
    <mergeCell ref="B2:AC2"/>
    <mergeCell ref="B4:B7"/>
    <mergeCell ref="C4:C7"/>
    <mergeCell ref="D4:D7"/>
    <mergeCell ref="E4:F6"/>
    <mergeCell ref="G4:H6"/>
    <mergeCell ref="I4:J6"/>
    <mergeCell ref="K4:L6"/>
    <mergeCell ref="M4:M7"/>
    <mergeCell ref="N4:N7"/>
    <mergeCell ref="O4:O7"/>
    <mergeCell ref="P4:Q7"/>
    <mergeCell ref="R4:R7"/>
  </mergeCells>
  <conditionalFormatting sqref="A6:A54">
    <cfRule type="cellIs" dxfId="74" priority="11" operator="equal">
      <formula>"S"</formula>
    </cfRule>
    <cfRule type="cellIs" dxfId="73" priority="12" operator="equal">
      <formula>"B"</formula>
    </cfRule>
  </conditionalFormatting>
  <conditionalFormatting sqref="AD6:AD54">
    <cfRule type="cellIs" dxfId="72" priority="3" operator="equal">
      <formula>"INS. FARMASI"</formula>
    </cfRule>
    <cfRule type="cellIs" dxfId="71" priority="4" operator="equal">
      <formula>"RSUD"</formula>
    </cfRule>
    <cfRule type="cellIs" dxfId="70" priority="5" operator="equal">
      <formula>"PKM UPAI"</formula>
    </cfRule>
    <cfRule type="cellIs" dxfId="69" priority="6" operator="equal">
      <formula>"PKM BILALANG"</formula>
    </cfRule>
    <cfRule type="cellIs" dxfId="68" priority="7" operator="equal">
      <formula>"PKM KOTOBANGON"</formula>
    </cfRule>
    <cfRule type="cellIs" dxfId="67" priority="8" operator="equal">
      <formula>"PKM MOTOBOI KECIL"</formula>
    </cfRule>
    <cfRule type="cellIs" dxfId="66" priority="9" operator="equal">
      <formula>"PKM GOGAGOMAN"</formula>
    </cfRule>
    <cfRule type="cellIs" dxfId="65" priority="10" operator="equal">
      <formula>"DINAS KESEHATAN"</formula>
    </cfRule>
  </conditionalFormatting>
  <conditionalFormatting sqref="BM6:BM54">
    <cfRule type="cellIs" dxfId="64" priority="1" operator="equal">
      <formula>"T"</formula>
    </cfRule>
    <cfRule type="cellIs" dxfId="63" priority="2" operator="equal">
      <formula>"A"</formula>
    </cfRule>
  </conditionalFormatting>
  <dataValidations disablePrompts="1" count="1">
    <dataValidation type="list" allowBlank="1" showInputMessage="1" showErrorMessage="1" sqref="BM6:BM54">
      <formula1>#REF!</formula1>
    </dataValidation>
  </dataValidations>
  <pageMargins left="0.18" right="0.2" top="0.61" bottom="0.28000000000000003" header="0.3" footer="0.25"/>
  <pageSetup paperSize="5" scale="70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L173"/>
  <sheetViews>
    <sheetView tabSelected="1" topLeftCell="B62" zoomScale="202" zoomScaleNormal="202" workbookViewId="0">
      <selection activeCell="C66" sqref="C66"/>
    </sheetView>
  </sheetViews>
  <sheetFormatPr defaultRowHeight="12" x14ac:dyDescent="0.2"/>
  <cols>
    <col min="1" max="1" width="7.85546875" style="65" hidden="1" customWidth="1"/>
    <col min="2" max="2" width="4.85546875" style="9" customWidth="1"/>
    <col min="3" max="3" width="25.7109375" style="10" customWidth="1"/>
    <col min="4" max="4" width="23.140625" style="67" customWidth="1"/>
    <col min="5" max="5" width="4.140625" style="69" customWidth="1"/>
    <col min="6" max="6" width="8.7109375" style="337" customWidth="1"/>
    <col min="7" max="7" width="4.7109375" style="70" customWidth="1"/>
    <col min="8" max="8" width="8.85546875" style="325" customWidth="1"/>
    <col min="9" max="9" width="5.140625" style="72" customWidth="1"/>
    <col min="10" max="10" width="8.42578125" style="325" customWidth="1"/>
    <col min="11" max="11" width="6.42578125" style="70" hidden="1" customWidth="1"/>
    <col min="12" max="12" width="25.85546875" style="70" hidden="1" customWidth="1"/>
    <col min="13" max="13" width="4.5703125" style="70" customWidth="1"/>
    <col min="14" max="14" width="4.42578125" style="70" customWidth="1"/>
    <col min="15" max="15" width="13" style="70" hidden="1" customWidth="1"/>
    <col min="16" max="16" width="6.140625" style="70" customWidth="1"/>
    <col min="17" max="17" width="6.42578125" style="73" customWidth="1"/>
    <col min="18" max="18" width="21.140625" style="74" customWidth="1"/>
    <col min="19" max="19" width="8.28515625" style="74" customWidth="1"/>
    <col min="20" max="20" width="22.5703125" style="74" customWidth="1"/>
    <col min="21" max="21" width="4.5703125" style="74" customWidth="1"/>
    <col min="22" max="22" width="5.28515625" style="70" customWidth="1"/>
    <col min="23" max="23" width="18.7109375" style="67" customWidth="1"/>
    <col min="24" max="24" width="4.7109375" style="70" customWidth="1"/>
    <col min="25" max="25" width="10.42578125" style="70" customWidth="1"/>
    <col min="26" max="26" width="8.140625" style="353" customWidth="1"/>
    <col min="27" max="27" width="8.28515625" style="75" customWidth="1"/>
    <col min="28" max="28" width="31.85546875" style="65" hidden="1" customWidth="1"/>
    <col min="29" max="29" width="24.42578125" style="65" hidden="1" customWidth="1"/>
    <col min="30" max="31" width="27.42578125" style="70" hidden="1" customWidth="1"/>
    <col min="32" max="32" width="20.85546875" style="70" hidden="1" customWidth="1"/>
    <col min="33" max="33" width="56.5703125" style="67" hidden="1" customWidth="1"/>
    <col min="34" max="34" width="50" style="65" hidden="1" customWidth="1"/>
    <col min="35" max="35" width="18.42578125" style="70" hidden="1" customWidth="1"/>
    <col min="36" max="36" width="23.42578125" style="76" hidden="1" customWidth="1"/>
    <col min="37" max="37" width="36.7109375" style="65" hidden="1" customWidth="1"/>
    <col min="38" max="38" width="9.140625" style="70" hidden="1" customWidth="1"/>
    <col min="39" max="39" width="25.85546875" style="76" hidden="1" customWidth="1"/>
    <col min="40" max="40" width="24.140625" style="65" hidden="1" customWidth="1"/>
    <col min="41" max="41" width="17.85546875" style="65" hidden="1" customWidth="1"/>
    <col min="42" max="42" width="36.7109375" style="65" hidden="1" customWidth="1"/>
    <col min="43" max="43" width="9.140625" style="70" hidden="1" customWidth="1"/>
    <col min="44" max="44" width="24.140625" style="77" hidden="1" customWidth="1"/>
    <col min="45" max="45" width="24.140625" style="65" hidden="1" customWidth="1"/>
    <col min="46" max="46" width="17.85546875" style="65" hidden="1" customWidth="1"/>
    <col min="47" max="47" width="36.7109375" style="65" hidden="1" customWidth="1"/>
    <col min="48" max="48" width="9.140625" style="70" hidden="1" customWidth="1"/>
    <col min="49" max="49" width="25.5703125" style="77" hidden="1" customWidth="1"/>
    <col min="50" max="50" width="24.140625" style="65" hidden="1" customWidth="1"/>
    <col min="51" max="51" width="17.85546875" style="65" hidden="1" customWidth="1"/>
    <col min="52" max="52" width="36.7109375" style="65" hidden="1" customWidth="1"/>
    <col min="53" max="53" width="9.140625" style="65" hidden="1" customWidth="1"/>
    <col min="54" max="54" width="30.5703125" style="77" hidden="1" customWidth="1"/>
    <col min="55" max="55" width="24.140625" style="65" hidden="1" customWidth="1"/>
    <col min="56" max="56" width="17.85546875" style="65" hidden="1" customWidth="1"/>
    <col min="57" max="57" width="36.7109375" style="65" hidden="1" customWidth="1"/>
    <col min="58" max="58" width="9.140625" style="65" hidden="1" customWidth="1"/>
    <col min="59" max="59" width="17.85546875" style="65" hidden="1" customWidth="1"/>
    <col min="60" max="60" width="24.140625" style="65" hidden="1" customWidth="1"/>
    <col min="61" max="61" width="17.85546875" style="65" hidden="1" customWidth="1"/>
    <col min="62" max="65" width="0" style="65" hidden="1" customWidth="1"/>
    <col min="66" max="16384" width="9.140625" style="65"/>
  </cols>
  <sheetData>
    <row r="1" spans="1:63" ht="21" x14ac:dyDescent="0.2">
      <c r="B1" s="881" t="s">
        <v>2210</v>
      </c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</row>
    <row r="2" spans="1:63" ht="18.75" x14ac:dyDescent="0.2">
      <c r="B2" s="897" t="s">
        <v>714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  <c r="T2" s="897"/>
      <c r="U2" s="897"/>
      <c r="V2" s="897"/>
      <c r="W2" s="897"/>
      <c r="X2" s="897"/>
      <c r="Y2" s="897"/>
      <c r="Z2" s="897"/>
      <c r="AA2" s="897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</row>
    <row r="3" spans="1:63" ht="19.5" thickBot="1" x14ac:dyDescent="0.25">
      <c r="B3" s="185"/>
      <c r="C3" s="185"/>
      <c r="D3" s="185"/>
      <c r="E3" s="185"/>
      <c r="F3" s="344"/>
      <c r="G3" s="185"/>
      <c r="H3" s="344"/>
      <c r="I3" s="185"/>
      <c r="J3" s="344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344"/>
      <c r="AA3" s="185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</row>
    <row r="4" spans="1:63" ht="14.25" customHeight="1" thickBot="1" x14ac:dyDescent="0.25">
      <c r="B4" s="880" t="s">
        <v>0</v>
      </c>
      <c r="C4" s="880" t="s">
        <v>1</v>
      </c>
      <c r="D4" s="886" t="s">
        <v>2</v>
      </c>
      <c r="E4" s="880" t="s">
        <v>3</v>
      </c>
      <c r="F4" s="880"/>
      <c r="G4" s="880" t="s">
        <v>4</v>
      </c>
      <c r="H4" s="880"/>
      <c r="I4" s="880" t="s">
        <v>5</v>
      </c>
      <c r="J4" s="880"/>
      <c r="K4" s="887" t="s">
        <v>6</v>
      </c>
      <c r="L4" s="880" t="s">
        <v>7</v>
      </c>
      <c r="M4" s="887" t="s">
        <v>670</v>
      </c>
      <c r="N4" s="887" t="s">
        <v>8</v>
      </c>
      <c r="O4" s="887"/>
      <c r="P4" s="886" t="s">
        <v>9</v>
      </c>
      <c r="Q4" s="880" t="s">
        <v>667</v>
      </c>
      <c r="R4" s="886" t="s">
        <v>10</v>
      </c>
      <c r="S4" s="880" t="s">
        <v>11</v>
      </c>
      <c r="T4" s="880" t="s">
        <v>12</v>
      </c>
      <c r="U4" s="890" t="s">
        <v>13</v>
      </c>
      <c r="V4" s="880" t="s">
        <v>14</v>
      </c>
      <c r="W4" s="880"/>
      <c r="X4" s="880"/>
      <c r="Y4" s="880" t="s">
        <v>15</v>
      </c>
      <c r="Z4" s="889" t="s">
        <v>16</v>
      </c>
      <c r="AA4" s="880" t="s">
        <v>666</v>
      </c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</row>
    <row r="5" spans="1:63" ht="12.75" thickBot="1" x14ac:dyDescent="0.25">
      <c r="B5" s="880"/>
      <c r="C5" s="880"/>
      <c r="D5" s="886"/>
      <c r="E5" s="880"/>
      <c r="F5" s="880"/>
      <c r="G5" s="880"/>
      <c r="H5" s="880"/>
      <c r="I5" s="880"/>
      <c r="J5" s="880"/>
      <c r="K5" s="915"/>
      <c r="L5" s="880"/>
      <c r="M5" s="887"/>
      <c r="N5" s="887"/>
      <c r="O5" s="887"/>
      <c r="P5" s="886"/>
      <c r="Q5" s="880"/>
      <c r="R5" s="886"/>
      <c r="S5" s="880"/>
      <c r="T5" s="880"/>
      <c r="U5" s="890"/>
      <c r="V5" s="880"/>
      <c r="W5" s="880"/>
      <c r="X5" s="880"/>
      <c r="Y5" s="880"/>
      <c r="Z5" s="889"/>
      <c r="AA5" s="880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</row>
    <row r="6" spans="1:63" ht="12.75" thickBot="1" x14ac:dyDescent="0.25">
      <c r="A6" s="70"/>
      <c r="B6" s="880"/>
      <c r="C6" s="880"/>
      <c r="D6" s="886"/>
      <c r="E6" s="880"/>
      <c r="F6" s="880"/>
      <c r="G6" s="880"/>
      <c r="H6" s="880"/>
      <c r="I6" s="880"/>
      <c r="J6" s="880"/>
      <c r="K6" s="915"/>
      <c r="L6" s="880"/>
      <c r="M6" s="887"/>
      <c r="N6" s="887"/>
      <c r="O6" s="887"/>
      <c r="P6" s="886"/>
      <c r="Q6" s="880"/>
      <c r="R6" s="886"/>
      <c r="S6" s="880"/>
      <c r="T6" s="880"/>
      <c r="U6" s="890"/>
      <c r="V6" s="880" t="s">
        <v>26</v>
      </c>
      <c r="W6" s="880"/>
      <c r="X6" s="880"/>
      <c r="Y6" s="880"/>
      <c r="Z6" s="889"/>
      <c r="AA6" s="880"/>
      <c r="AB6" s="131"/>
      <c r="AC6" s="132"/>
      <c r="AD6" s="132"/>
      <c r="AE6" s="132"/>
      <c r="AF6" s="132"/>
      <c r="AG6" s="133"/>
      <c r="AH6" s="132"/>
      <c r="AI6" s="132"/>
      <c r="AJ6" s="134"/>
      <c r="AK6" s="132"/>
      <c r="AL6" s="132"/>
      <c r="AM6" s="134"/>
      <c r="AN6" s="132"/>
      <c r="AO6" s="132"/>
      <c r="AP6" s="132"/>
      <c r="AQ6" s="132"/>
      <c r="AR6" s="134"/>
      <c r="AS6" s="132"/>
      <c r="AT6" s="132"/>
      <c r="AU6" s="132"/>
      <c r="AV6" s="132"/>
      <c r="AW6" s="134"/>
      <c r="AX6" s="132"/>
      <c r="AY6" s="132"/>
      <c r="AZ6" s="132"/>
      <c r="BA6" s="132"/>
      <c r="BB6" s="134"/>
      <c r="BC6" s="132"/>
      <c r="BD6" s="132"/>
      <c r="BE6" s="132"/>
      <c r="BF6" s="132"/>
      <c r="BG6" s="132"/>
      <c r="BH6" s="132"/>
      <c r="BI6" s="135"/>
      <c r="BK6" s="191"/>
    </row>
    <row r="7" spans="1:63" ht="39.75" thickBot="1" x14ac:dyDescent="0.25">
      <c r="A7" s="70" t="s">
        <v>86</v>
      </c>
      <c r="B7" s="880"/>
      <c r="C7" s="880"/>
      <c r="D7" s="886"/>
      <c r="E7" s="80" t="s">
        <v>34</v>
      </c>
      <c r="F7" s="326" t="s">
        <v>33</v>
      </c>
      <c r="G7" s="80" t="s">
        <v>34</v>
      </c>
      <c r="H7" s="326" t="s">
        <v>33</v>
      </c>
      <c r="I7" s="82" t="s">
        <v>35</v>
      </c>
      <c r="J7" s="326" t="s">
        <v>33</v>
      </c>
      <c r="K7" s="915"/>
      <c r="L7" s="880"/>
      <c r="M7" s="887"/>
      <c r="N7" s="887"/>
      <c r="O7" s="887"/>
      <c r="P7" s="886"/>
      <c r="Q7" s="880"/>
      <c r="R7" s="886"/>
      <c r="S7" s="880"/>
      <c r="T7" s="880"/>
      <c r="U7" s="890"/>
      <c r="V7" s="83" t="s">
        <v>36</v>
      </c>
      <c r="W7" s="84" t="s">
        <v>37</v>
      </c>
      <c r="X7" s="82" t="s">
        <v>38</v>
      </c>
      <c r="Y7" s="880"/>
      <c r="Z7" s="345" t="s">
        <v>39</v>
      </c>
      <c r="AA7" s="880"/>
      <c r="AB7" s="131" t="s">
        <v>90</v>
      </c>
      <c r="AC7" s="132" t="str">
        <f>IF(AB7="DINAS KESEHATAN","MOGOLAING",IF(AB7="PKM GOGAGOMAN","GOGAGOMAN",IF(AB7="PKM MOTOBOI KECIL","MOTOBOI KECIL",IF(AB7="PKM KOTOBANGON","KOTOBANGON",IF(AB7="PKM BILALANG","BILALANG",IF(AB7="PKM UPAI","UPAI",IF(AB7="RSUD","POBUNDAYAN",IF(AB7="INS. FARMASI","GOGAGOMAN"))))))))</f>
        <v>GOGAGOMAN</v>
      </c>
      <c r="AD7" s="132" t="b">
        <f>IF(AB7="DINAS KESEHATAN","(0434) 24774",IF(AB7="INS. FARMASI","(0434) 21141"))</f>
        <v>0</v>
      </c>
      <c r="AE7" s="132"/>
      <c r="AF7" s="132" t="s">
        <v>54</v>
      </c>
      <c r="AG7" s="133" t="s">
        <v>199</v>
      </c>
      <c r="AH7" s="132" t="s">
        <v>200</v>
      </c>
      <c r="AI7" s="132" t="s">
        <v>85</v>
      </c>
      <c r="AJ7" s="134">
        <v>30609</v>
      </c>
      <c r="AK7" s="132" t="s">
        <v>201</v>
      </c>
      <c r="AL7" s="132" t="s">
        <v>55</v>
      </c>
      <c r="AM7" s="134">
        <v>37248</v>
      </c>
      <c r="AN7" s="132" t="s">
        <v>66</v>
      </c>
      <c r="AO7" s="132"/>
      <c r="AP7" s="132" t="s">
        <v>202</v>
      </c>
      <c r="AQ7" s="132" t="s">
        <v>49</v>
      </c>
      <c r="AR7" s="134">
        <v>39875</v>
      </c>
      <c r="AS7" s="132"/>
      <c r="AT7" s="132"/>
      <c r="AU7" s="132"/>
      <c r="AV7" s="132"/>
      <c r="AW7" s="134"/>
      <c r="AX7" s="132"/>
      <c r="AY7" s="132"/>
      <c r="AZ7" s="132"/>
      <c r="BA7" s="132"/>
      <c r="BB7" s="134"/>
      <c r="BC7" s="132"/>
      <c r="BD7" s="132"/>
      <c r="BE7" s="132"/>
      <c r="BF7" s="132"/>
      <c r="BG7" s="132"/>
      <c r="BH7" s="132"/>
      <c r="BI7" s="135"/>
      <c r="BK7" s="191"/>
    </row>
    <row r="8" spans="1:63" ht="26.25" customHeight="1" x14ac:dyDescent="0.2">
      <c r="A8" s="70"/>
      <c r="B8" s="375">
        <v>1</v>
      </c>
      <c r="C8" s="109" t="s">
        <v>1049</v>
      </c>
      <c r="D8" s="91" t="s">
        <v>469</v>
      </c>
      <c r="E8" s="92" t="s">
        <v>58</v>
      </c>
      <c r="F8" s="327" t="s">
        <v>95</v>
      </c>
      <c r="G8" s="93" t="s">
        <v>58</v>
      </c>
      <c r="H8" s="328" t="s">
        <v>101</v>
      </c>
      <c r="I8" s="111" t="s">
        <v>68</v>
      </c>
      <c r="J8" s="333" t="s">
        <v>1022</v>
      </c>
      <c r="K8" s="97" t="e">
        <f>#REF!</f>
        <v>#REF!</v>
      </c>
      <c r="L8" s="97" t="e">
        <f>IF(K8="II/a","PENGATUR MUDA",IF(K8="II/b","PENGATUR MUDA TKT.I",IF(K8="II/c","PENGATUR",IF(K8="II/d","PENGATUR TKT.I",IF(K8="III/a","PENATA MUDA",IF(K8="III/b","PENATA MUDA TKT.I",IF(K8="III/c","PENATA",IF(K8="III/d","PENATA TKT.I",IF(K8="IV/a","PEMBINA",IF(K8="IV/b","PEMBINA TKT.I",IF(K8="IV/c","PEMBINA UTAMA MUDA")))))))))))</f>
        <v>#REF!</v>
      </c>
      <c r="M8" s="97" t="s">
        <v>65</v>
      </c>
      <c r="N8" s="93" t="s">
        <v>55</v>
      </c>
      <c r="O8" s="93" t="str">
        <f t="shared" ref="O8:O14" si="0">IF(N8="l","Saudara","Saudari")</f>
        <v>Saudari</v>
      </c>
      <c r="P8" s="93" t="s">
        <v>62</v>
      </c>
      <c r="Q8" s="98" t="s">
        <v>63</v>
      </c>
      <c r="R8" s="99" t="s">
        <v>353</v>
      </c>
      <c r="S8" s="119"/>
      <c r="T8" s="93" t="s">
        <v>372</v>
      </c>
      <c r="U8" s="93"/>
      <c r="V8" s="93" t="s">
        <v>78</v>
      </c>
      <c r="W8" s="102" t="s">
        <v>376</v>
      </c>
      <c r="X8" s="93">
        <v>2010</v>
      </c>
      <c r="Y8" s="194"/>
      <c r="Z8" s="214"/>
      <c r="AA8" s="215"/>
      <c r="AB8" s="131"/>
      <c r="AC8" s="132"/>
      <c r="AD8" s="132"/>
      <c r="AE8" s="132"/>
      <c r="AF8" s="132"/>
      <c r="AG8" s="133"/>
      <c r="AH8" s="132"/>
      <c r="AI8" s="132"/>
      <c r="AJ8" s="134"/>
      <c r="AK8" s="132"/>
      <c r="AL8" s="132"/>
      <c r="AM8" s="134"/>
      <c r="AN8" s="132"/>
      <c r="AO8" s="132"/>
      <c r="AP8" s="132"/>
      <c r="AQ8" s="132"/>
      <c r="AR8" s="134"/>
      <c r="AS8" s="132"/>
      <c r="AT8" s="132"/>
      <c r="AU8" s="132"/>
      <c r="AV8" s="132"/>
      <c r="AW8" s="134"/>
      <c r="AX8" s="132"/>
      <c r="AY8" s="132"/>
      <c r="AZ8" s="132"/>
      <c r="BA8" s="132"/>
      <c r="BB8" s="134"/>
      <c r="BC8" s="132"/>
      <c r="BD8" s="132"/>
      <c r="BE8" s="132"/>
      <c r="BF8" s="132"/>
      <c r="BG8" s="132"/>
      <c r="BH8" s="132"/>
      <c r="BI8" s="135"/>
      <c r="BK8" s="191"/>
    </row>
    <row r="9" spans="1:63" ht="26.25" customHeight="1" x14ac:dyDescent="0.2">
      <c r="A9" s="70"/>
      <c r="B9" s="442">
        <v>2</v>
      </c>
      <c r="C9" s="225" t="s">
        <v>359</v>
      </c>
      <c r="D9" s="226" t="s">
        <v>360</v>
      </c>
      <c r="E9" s="146" t="s">
        <v>58</v>
      </c>
      <c r="F9" s="355" t="s">
        <v>361</v>
      </c>
      <c r="G9" s="146" t="s">
        <v>58</v>
      </c>
      <c r="H9" s="332" t="s">
        <v>362</v>
      </c>
      <c r="I9" s="152" t="s">
        <v>925</v>
      </c>
      <c r="J9" s="358" t="s">
        <v>1313</v>
      </c>
      <c r="K9" s="150" t="e">
        <f>#REF!</f>
        <v>#REF!</v>
      </c>
      <c r="L9" s="150" t="e">
        <f>IF(K9="II/a","PENGATUR MUDA",IF(K9="II/b","PENGATUR MUDA TKT.I",IF(K9="II/c","PENGATUR",IF(K9="II/d","PENGATUR TKT.I",IF(K9="III/a","PENATA MUDA",IF(K9="III/b","PENATA MUDA TKT.I",IF(K9="III/c","PENATA",IF(K9="III/d","PENATA TKT.I",IF(K9="IV/a","PEMBINA",IF(K9="IV/b","PEMBINA TKT.I",IF(K9="IV/c","PEMBINA UTAMA MUDA")))))))))))</f>
        <v>#REF!</v>
      </c>
      <c r="M9" s="150" t="s">
        <v>65</v>
      </c>
      <c r="N9" s="146" t="s">
        <v>55</v>
      </c>
      <c r="O9" s="146" t="str">
        <f t="shared" si="0"/>
        <v>Saudari</v>
      </c>
      <c r="P9" s="146" t="s">
        <v>50</v>
      </c>
      <c r="Q9" s="145" t="s">
        <v>63</v>
      </c>
      <c r="R9" s="153" t="s">
        <v>64</v>
      </c>
      <c r="S9" s="153"/>
      <c r="T9" s="146" t="s">
        <v>849</v>
      </c>
      <c r="U9" s="146"/>
      <c r="V9" s="146" t="s">
        <v>26</v>
      </c>
      <c r="W9" s="142" t="s">
        <v>105</v>
      </c>
      <c r="X9" s="146">
        <v>2012</v>
      </c>
      <c r="Y9" s="146" t="s">
        <v>64</v>
      </c>
      <c r="Z9" s="347" t="s">
        <v>872</v>
      </c>
      <c r="AA9" s="147"/>
      <c r="AB9" s="131"/>
      <c r="AC9" s="132"/>
      <c r="AD9" s="132"/>
      <c r="AE9" s="132"/>
      <c r="AF9" s="132"/>
      <c r="AG9" s="133"/>
      <c r="AH9" s="132"/>
      <c r="AI9" s="132"/>
      <c r="AJ9" s="134"/>
      <c r="AK9" s="132"/>
      <c r="AL9" s="132"/>
      <c r="AM9" s="134"/>
      <c r="AN9" s="132"/>
      <c r="AO9" s="132"/>
      <c r="AP9" s="132"/>
      <c r="AQ9" s="132"/>
      <c r="AR9" s="134"/>
      <c r="AS9" s="132"/>
      <c r="AT9" s="132"/>
      <c r="AU9" s="132"/>
      <c r="AV9" s="132"/>
      <c r="AW9" s="134"/>
      <c r="AX9" s="132"/>
      <c r="AY9" s="132"/>
      <c r="AZ9" s="132"/>
      <c r="BA9" s="132"/>
      <c r="BB9" s="134"/>
      <c r="BC9" s="132"/>
      <c r="BD9" s="132"/>
      <c r="BE9" s="132"/>
      <c r="BF9" s="132"/>
      <c r="BG9" s="132"/>
      <c r="BH9" s="132"/>
      <c r="BI9" s="135"/>
      <c r="BK9" s="191"/>
    </row>
    <row r="10" spans="1:63" ht="26.25" customHeight="1" x14ac:dyDescent="0.2">
      <c r="A10" s="70"/>
      <c r="B10" s="375">
        <v>3</v>
      </c>
      <c r="C10" s="90" t="s">
        <v>1062</v>
      </c>
      <c r="D10" s="91" t="s">
        <v>363</v>
      </c>
      <c r="E10" s="93" t="s">
        <v>162</v>
      </c>
      <c r="F10" s="327" t="s">
        <v>125</v>
      </c>
      <c r="G10" s="93" t="s">
        <v>162</v>
      </c>
      <c r="H10" s="328" t="s">
        <v>107</v>
      </c>
      <c r="I10" s="111" t="s">
        <v>925</v>
      </c>
      <c r="J10" s="328" t="s">
        <v>2071</v>
      </c>
      <c r="K10" s="97" t="e">
        <f>#REF!</f>
        <v>#REF!</v>
      </c>
      <c r="L10" s="97" t="e">
        <f>IF(K10="II/a","PENGATUR MUDA",IF(K10="II/b","PENGATUR MUDA TKT.I",IF(K10="II/c","PENGATUR",IF(K10="II/d","PENGATUR TKT.I",IF(K10="III/a","PENATA MUDA",IF(K10="III/b","PENATA MUDA TKT.I",IF(K10="III/c","PENATA",IF(K10="III/d","PENATA TKT.I",IF(K10="IV/a","PEMBINA",IF(K10="IV/b","PEMBINA TKT.I",IF(K10="IV/c","PEMBINA UTAMA MUDA")))))))))))</f>
        <v>#REF!</v>
      </c>
      <c r="M10" s="97" t="s">
        <v>65</v>
      </c>
      <c r="N10" s="93" t="s">
        <v>55</v>
      </c>
      <c r="O10" s="93" t="str">
        <f t="shared" si="0"/>
        <v>Saudari</v>
      </c>
      <c r="P10" s="93" t="s">
        <v>170</v>
      </c>
      <c r="Q10" s="98" t="s">
        <v>63</v>
      </c>
      <c r="R10" s="119" t="s">
        <v>64</v>
      </c>
      <c r="S10" s="119"/>
      <c r="T10" s="93" t="s">
        <v>481</v>
      </c>
      <c r="U10" s="93"/>
      <c r="V10" s="93" t="s">
        <v>78</v>
      </c>
      <c r="W10" s="102" t="s">
        <v>988</v>
      </c>
      <c r="X10" s="93">
        <v>2012</v>
      </c>
      <c r="Y10" s="93" t="s">
        <v>64</v>
      </c>
      <c r="Z10" s="346" t="s">
        <v>859</v>
      </c>
      <c r="AA10" s="103"/>
      <c r="AB10" s="131"/>
      <c r="AC10" s="132"/>
      <c r="AD10" s="132"/>
      <c r="AE10" s="132"/>
      <c r="AF10" s="132"/>
      <c r="AG10" s="133"/>
      <c r="AH10" s="132"/>
      <c r="AI10" s="132"/>
      <c r="AJ10" s="134"/>
      <c r="AK10" s="132"/>
      <c r="AL10" s="132"/>
      <c r="AM10" s="134"/>
      <c r="AN10" s="132"/>
      <c r="AO10" s="132"/>
      <c r="AP10" s="132"/>
      <c r="AQ10" s="132"/>
      <c r="AR10" s="134"/>
      <c r="AS10" s="132"/>
      <c r="AT10" s="132"/>
      <c r="AU10" s="132"/>
      <c r="AV10" s="132"/>
      <c r="AW10" s="134"/>
      <c r="AX10" s="132"/>
      <c r="AY10" s="132"/>
      <c r="AZ10" s="132"/>
      <c r="BA10" s="132"/>
      <c r="BB10" s="134"/>
      <c r="BC10" s="132"/>
      <c r="BD10" s="132"/>
      <c r="BE10" s="132"/>
      <c r="BF10" s="132"/>
      <c r="BG10" s="132"/>
      <c r="BH10" s="132"/>
      <c r="BI10" s="135"/>
      <c r="BK10" s="191"/>
    </row>
    <row r="11" spans="1:63" ht="26.25" customHeight="1" x14ac:dyDescent="0.2">
      <c r="A11" s="70"/>
      <c r="B11" s="442">
        <v>4</v>
      </c>
      <c r="C11" s="90" t="s">
        <v>1127</v>
      </c>
      <c r="D11" s="91" t="s">
        <v>377</v>
      </c>
      <c r="E11" s="93" t="s">
        <v>47</v>
      </c>
      <c r="F11" s="328" t="s">
        <v>115</v>
      </c>
      <c r="G11" s="93" t="s">
        <v>47</v>
      </c>
      <c r="H11" s="328" t="s">
        <v>165</v>
      </c>
      <c r="I11" s="111" t="s">
        <v>68</v>
      </c>
      <c r="J11" s="333" t="s">
        <v>1051</v>
      </c>
      <c r="K11" s="97" t="e">
        <f>#REF!</f>
        <v>#REF!</v>
      </c>
      <c r="L11" s="97" t="e">
        <f t="shared" ref="L11:L18" si="1">IF(K11="II/a","PENGATUR MUDA",IF(K11="II/b","PENGATUR MUDA TKT.I",IF(K11="II/c","PENGATUR",IF(K11="II/d","PENGATUR TKT.I",IF(K11="III/a","PENATA MUDA",IF(K11="III/b","PENATA MUDA TKT.I",IF(K11="III/c","PENATA",IF(K11="III/d","PENATA TKT.I",IF(K11="IV/a","PEMBINA",IF(K11="IV/b","PEMBINA TKT.I",IF(K11="IV/c","PEMBINA UTAMA MUDA")))))))))))</f>
        <v>#REF!</v>
      </c>
      <c r="M11" s="97" t="s">
        <v>65</v>
      </c>
      <c r="N11" s="93" t="s">
        <v>55</v>
      </c>
      <c r="O11" s="93" t="str">
        <f t="shared" si="0"/>
        <v>Saudari</v>
      </c>
      <c r="P11" s="93" t="s">
        <v>62</v>
      </c>
      <c r="Q11" s="98" t="s">
        <v>63</v>
      </c>
      <c r="R11" s="119" t="s">
        <v>64</v>
      </c>
      <c r="S11" s="119"/>
      <c r="T11" s="98" t="s">
        <v>137</v>
      </c>
      <c r="U11" s="93"/>
      <c r="V11" s="93" t="s">
        <v>78</v>
      </c>
      <c r="W11" s="102" t="s">
        <v>121</v>
      </c>
      <c r="X11" s="93">
        <v>2008</v>
      </c>
      <c r="Y11" s="93" t="s">
        <v>64</v>
      </c>
      <c r="Z11" s="346" t="s">
        <v>873</v>
      </c>
      <c r="AA11" s="103"/>
      <c r="AB11" s="131"/>
      <c r="AC11" s="132"/>
      <c r="AD11" s="132"/>
      <c r="AE11" s="132"/>
      <c r="AF11" s="132"/>
      <c r="AG11" s="133"/>
      <c r="AH11" s="132"/>
      <c r="AI11" s="132"/>
      <c r="AJ11" s="134"/>
      <c r="AK11" s="132"/>
      <c r="AL11" s="132"/>
      <c r="AM11" s="134"/>
      <c r="AN11" s="132"/>
      <c r="AO11" s="132"/>
      <c r="AP11" s="132"/>
      <c r="AQ11" s="132"/>
      <c r="AR11" s="134"/>
      <c r="AS11" s="132"/>
      <c r="AT11" s="132"/>
      <c r="AU11" s="132"/>
      <c r="AV11" s="132"/>
      <c r="AW11" s="134"/>
      <c r="AX11" s="132"/>
      <c r="AY11" s="132"/>
      <c r="AZ11" s="132"/>
      <c r="BA11" s="132"/>
      <c r="BB11" s="134"/>
      <c r="BC11" s="132"/>
      <c r="BD11" s="132"/>
      <c r="BE11" s="132"/>
      <c r="BF11" s="132"/>
      <c r="BG11" s="132"/>
      <c r="BH11" s="132"/>
      <c r="BI11" s="135"/>
      <c r="BK11" s="191"/>
    </row>
    <row r="12" spans="1:63" ht="26.25" customHeight="1" x14ac:dyDescent="0.2">
      <c r="A12" s="443"/>
      <c r="B12" s="375">
        <v>5</v>
      </c>
      <c r="C12" s="136" t="s">
        <v>895</v>
      </c>
      <c r="D12" s="112" t="s">
        <v>423</v>
      </c>
      <c r="E12" s="114" t="s">
        <v>162</v>
      </c>
      <c r="F12" s="338" t="s">
        <v>48</v>
      </c>
      <c r="G12" s="114" t="s">
        <v>162</v>
      </c>
      <c r="H12" s="330" t="s">
        <v>152</v>
      </c>
      <c r="I12" s="111" t="s">
        <v>68</v>
      </c>
      <c r="J12" s="330" t="s">
        <v>1318</v>
      </c>
      <c r="K12" s="97" t="e">
        <f>#REF!</f>
        <v>#REF!</v>
      </c>
      <c r="L12" s="97" t="e">
        <f>IF(K12="II/a","PENGATUR MUDA",IF(K12="II/b","PENGATUR MUDA TKT.I",IF(K12="II/c","PENGATUR",IF(K12="II/d","PENGATUR TKT.I",IF(K12="III/a","PENATA MUDA",IF(K12="III/b","PENATA MUDA TKT.I",IF(K12="III/c","PENATA",IF(K12="III/d","PENATA TKT.I",IF(K12="IV/a","PEMBINA",IF(K12="IV/b","PEMBINA TKT.I",IF(K12="IV/c","PEMBINA UTAMA MUDA")))))))))))</f>
        <v>#REF!</v>
      </c>
      <c r="M12" s="97" t="s">
        <v>65</v>
      </c>
      <c r="N12" s="114" t="s">
        <v>55</v>
      </c>
      <c r="O12" s="93" t="str">
        <f t="shared" si="0"/>
        <v>Saudari</v>
      </c>
      <c r="P12" s="114" t="s">
        <v>62</v>
      </c>
      <c r="Q12" s="140" t="s">
        <v>63</v>
      </c>
      <c r="R12" s="119" t="s">
        <v>64</v>
      </c>
      <c r="S12" s="114"/>
      <c r="T12" s="93" t="s">
        <v>481</v>
      </c>
      <c r="U12" s="114"/>
      <c r="V12" s="114" t="s">
        <v>78</v>
      </c>
      <c r="W12" s="112" t="s">
        <v>1004</v>
      </c>
      <c r="X12" s="114">
        <v>2018</v>
      </c>
      <c r="Y12" s="93" t="s">
        <v>64</v>
      </c>
      <c r="Z12" s="346" t="s">
        <v>909</v>
      </c>
      <c r="AA12" s="103"/>
      <c r="AB12" s="131"/>
      <c r="AC12" s="132"/>
      <c r="AD12" s="132"/>
      <c r="AE12" s="132"/>
      <c r="AF12" s="132"/>
      <c r="AG12" s="133"/>
      <c r="AH12" s="132"/>
      <c r="AI12" s="132"/>
      <c r="AJ12" s="134"/>
      <c r="AK12" s="132"/>
      <c r="AL12" s="132"/>
      <c r="AM12" s="134"/>
      <c r="AN12" s="132"/>
      <c r="AO12" s="132"/>
      <c r="AP12" s="132"/>
      <c r="AQ12" s="132"/>
      <c r="AR12" s="134"/>
      <c r="AS12" s="132"/>
      <c r="AT12" s="132"/>
      <c r="AU12" s="132"/>
      <c r="AV12" s="132"/>
      <c r="AW12" s="134"/>
      <c r="AX12" s="132"/>
      <c r="AY12" s="132"/>
      <c r="AZ12" s="132"/>
      <c r="BA12" s="132"/>
      <c r="BB12" s="134"/>
      <c r="BC12" s="132"/>
      <c r="BD12" s="132"/>
      <c r="BE12" s="132"/>
      <c r="BF12" s="132"/>
      <c r="BG12" s="132"/>
      <c r="BH12" s="132"/>
      <c r="BI12" s="135"/>
      <c r="BK12" s="191"/>
    </row>
    <row r="13" spans="1:63" ht="26.25" customHeight="1" x14ac:dyDescent="0.2">
      <c r="A13" s="443"/>
      <c r="B13" s="442">
        <v>6</v>
      </c>
      <c r="C13" s="117" t="s">
        <v>384</v>
      </c>
      <c r="D13" s="91" t="s">
        <v>385</v>
      </c>
      <c r="E13" s="93" t="s">
        <v>58</v>
      </c>
      <c r="F13" s="327" t="s">
        <v>75</v>
      </c>
      <c r="G13" s="93" t="s">
        <v>58</v>
      </c>
      <c r="H13" s="328" t="s">
        <v>386</v>
      </c>
      <c r="I13" s="111" t="s">
        <v>68</v>
      </c>
      <c r="J13" s="330" t="s">
        <v>1318</v>
      </c>
      <c r="K13" s="97" t="e">
        <f>#REF!</f>
        <v>#REF!</v>
      </c>
      <c r="L13" s="97" t="e">
        <f>IF(K13="II/a","PENGATUR MUDA",IF(K13="II/b","PENGATUR MUDA TKT.I",IF(K13="II/c","PENGATUR",IF(K13="II/d","PENGATUR TKT.I",IF(K13="III/a","PENATA MUDA",IF(K13="III/b","PENATA MUDA TKT.I",IF(K13="III/c","PENATA",IF(K13="III/d","PENATA TKT.I",IF(K13="IV/a","PEMBINA",IF(K13="IV/b","PEMBINA TKT.I",IF(K13="IV/c","PEMBINA UTAMA MUDA")))))))))))</f>
        <v>#REF!</v>
      </c>
      <c r="M13" s="97" t="s">
        <v>65</v>
      </c>
      <c r="N13" s="93" t="s">
        <v>55</v>
      </c>
      <c r="O13" s="93" t="str">
        <f t="shared" si="0"/>
        <v>Saudari</v>
      </c>
      <c r="P13" s="93" t="s">
        <v>62</v>
      </c>
      <c r="Q13" s="98" t="s">
        <v>63</v>
      </c>
      <c r="R13" s="119" t="s">
        <v>64</v>
      </c>
      <c r="S13" s="93"/>
      <c r="T13" s="93" t="s">
        <v>481</v>
      </c>
      <c r="U13" s="93"/>
      <c r="V13" s="93" t="s">
        <v>104</v>
      </c>
      <c r="W13" s="102" t="s">
        <v>72</v>
      </c>
      <c r="X13" s="93">
        <v>2010</v>
      </c>
      <c r="Y13" s="93" t="s">
        <v>64</v>
      </c>
      <c r="Z13" s="224"/>
      <c r="AA13" s="103"/>
      <c r="AB13" s="131"/>
      <c r="AC13" s="132"/>
      <c r="AD13" s="132"/>
      <c r="AE13" s="132"/>
      <c r="AF13" s="132"/>
      <c r="AG13" s="133"/>
      <c r="AH13" s="132"/>
      <c r="AI13" s="132"/>
      <c r="AJ13" s="134"/>
      <c r="AK13" s="132"/>
      <c r="AL13" s="132"/>
      <c r="AM13" s="134"/>
      <c r="AN13" s="132"/>
      <c r="AO13" s="132"/>
      <c r="AP13" s="132"/>
      <c r="AQ13" s="132"/>
      <c r="AR13" s="134"/>
      <c r="AS13" s="132"/>
      <c r="AT13" s="132"/>
      <c r="AU13" s="132"/>
      <c r="AV13" s="132"/>
      <c r="AW13" s="134"/>
      <c r="AX13" s="132"/>
      <c r="AY13" s="132"/>
      <c r="AZ13" s="132"/>
      <c r="BA13" s="132"/>
      <c r="BB13" s="134"/>
      <c r="BC13" s="132"/>
      <c r="BD13" s="132"/>
      <c r="BE13" s="132"/>
      <c r="BF13" s="132"/>
      <c r="BG13" s="132"/>
      <c r="BH13" s="132"/>
      <c r="BI13" s="135"/>
      <c r="BK13" s="191"/>
    </row>
    <row r="14" spans="1:63" ht="26.25" customHeight="1" x14ac:dyDescent="0.2">
      <c r="A14" s="70"/>
      <c r="B14" s="375">
        <v>7</v>
      </c>
      <c r="C14" s="90" t="s">
        <v>1072</v>
      </c>
      <c r="D14" s="91" t="s">
        <v>357</v>
      </c>
      <c r="E14" s="93" t="s">
        <v>58</v>
      </c>
      <c r="F14" s="327" t="s">
        <v>67</v>
      </c>
      <c r="G14" s="93" t="s">
        <v>58</v>
      </c>
      <c r="H14" s="328" t="s">
        <v>358</v>
      </c>
      <c r="I14" s="111" t="s">
        <v>76</v>
      </c>
      <c r="J14" s="333" t="s">
        <v>83</v>
      </c>
      <c r="K14" s="97" t="e">
        <f>#REF!</f>
        <v>#REF!</v>
      </c>
      <c r="L14" s="97" t="e">
        <f t="shared" si="1"/>
        <v>#REF!</v>
      </c>
      <c r="M14" s="97" t="s">
        <v>65</v>
      </c>
      <c r="N14" s="93" t="s">
        <v>55</v>
      </c>
      <c r="O14" s="93" t="str">
        <f t="shared" si="0"/>
        <v>Saudari</v>
      </c>
      <c r="P14" s="93" t="s">
        <v>62</v>
      </c>
      <c r="Q14" s="98" t="s">
        <v>63</v>
      </c>
      <c r="R14" s="119" t="s">
        <v>64</v>
      </c>
      <c r="S14" s="119"/>
      <c r="T14" s="93" t="s">
        <v>215</v>
      </c>
      <c r="U14" s="93"/>
      <c r="V14" s="93" t="s">
        <v>99</v>
      </c>
      <c r="W14" s="102" t="s">
        <v>176</v>
      </c>
      <c r="X14" s="93">
        <v>2019</v>
      </c>
      <c r="Y14" s="93" t="s">
        <v>64</v>
      </c>
      <c r="Z14" s="346" t="s">
        <v>709</v>
      </c>
      <c r="AA14" s="103"/>
      <c r="AB14" s="131"/>
      <c r="AC14" s="132"/>
      <c r="AD14" s="132"/>
      <c r="AE14" s="132"/>
      <c r="AF14" s="132"/>
      <c r="AG14" s="133"/>
      <c r="AH14" s="132"/>
      <c r="AI14" s="132"/>
      <c r="AJ14" s="134"/>
      <c r="AK14" s="132"/>
      <c r="AL14" s="132"/>
      <c r="AM14" s="134"/>
      <c r="AN14" s="132"/>
      <c r="AO14" s="132"/>
      <c r="AP14" s="132"/>
      <c r="AQ14" s="132"/>
      <c r="AR14" s="134"/>
      <c r="AS14" s="132"/>
      <c r="AT14" s="132"/>
      <c r="AU14" s="132"/>
      <c r="AV14" s="132"/>
      <c r="AW14" s="134"/>
      <c r="AX14" s="132"/>
      <c r="AY14" s="132"/>
      <c r="AZ14" s="132"/>
      <c r="BA14" s="132"/>
      <c r="BB14" s="134"/>
      <c r="BC14" s="132"/>
      <c r="BD14" s="132"/>
      <c r="BE14" s="132"/>
      <c r="BF14" s="132"/>
      <c r="BG14" s="132"/>
      <c r="BH14" s="132"/>
      <c r="BI14" s="135"/>
      <c r="BK14" s="191"/>
    </row>
    <row r="15" spans="1:63" ht="26.25" customHeight="1" x14ac:dyDescent="0.2">
      <c r="A15" s="612"/>
      <c r="B15" s="442">
        <v>8</v>
      </c>
      <c r="C15" s="618" t="s">
        <v>2164</v>
      </c>
      <c r="D15" s="618" t="s">
        <v>1594</v>
      </c>
      <c r="E15" s="572" t="s">
        <v>162</v>
      </c>
      <c r="F15" s="411">
        <v>39070</v>
      </c>
      <c r="G15" s="572" t="s">
        <v>162</v>
      </c>
      <c r="H15" s="581">
        <v>39356</v>
      </c>
      <c r="I15" s="111" t="s">
        <v>76</v>
      </c>
      <c r="J15" s="619">
        <v>43112</v>
      </c>
      <c r="K15" s="97"/>
      <c r="L15" s="97"/>
      <c r="M15" s="97" t="s">
        <v>65</v>
      </c>
      <c r="N15" s="93" t="s">
        <v>49</v>
      </c>
      <c r="O15" s="93" t="str">
        <f>IF(N15="l","Saudara","Saudari")</f>
        <v>Saudara</v>
      </c>
      <c r="P15" s="93" t="s">
        <v>62</v>
      </c>
      <c r="Q15" s="98" t="s">
        <v>63</v>
      </c>
      <c r="R15" s="119"/>
      <c r="S15" s="119"/>
      <c r="T15" s="93" t="s">
        <v>132</v>
      </c>
      <c r="U15" s="93"/>
      <c r="V15" s="617" t="s">
        <v>78</v>
      </c>
      <c r="W15" s="617" t="s">
        <v>72</v>
      </c>
      <c r="X15" s="617">
        <v>2015</v>
      </c>
      <c r="Y15" s="93"/>
      <c r="Z15" s="346"/>
      <c r="AA15" s="103"/>
      <c r="AB15" s="131"/>
      <c r="AC15" s="132"/>
      <c r="AD15" s="132"/>
      <c r="AE15" s="132"/>
      <c r="AF15" s="132"/>
      <c r="AG15" s="133"/>
      <c r="AH15" s="132"/>
      <c r="AI15" s="132"/>
      <c r="AJ15" s="134"/>
      <c r="AK15" s="132"/>
      <c r="AL15" s="132"/>
      <c r="AM15" s="134"/>
      <c r="AN15" s="132"/>
      <c r="AO15" s="132"/>
      <c r="AP15" s="132"/>
      <c r="AQ15" s="132"/>
      <c r="AR15" s="134"/>
      <c r="AS15" s="132"/>
      <c r="AT15" s="132"/>
      <c r="AU15" s="132"/>
      <c r="AV15" s="132"/>
      <c r="AW15" s="134"/>
      <c r="AX15" s="132"/>
      <c r="AY15" s="132"/>
      <c r="AZ15" s="132"/>
      <c r="BA15" s="132"/>
      <c r="BB15" s="134"/>
      <c r="BC15" s="132"/>
      <c r="BD15" s="132"/>
      <c r="BE15" s="132"/>
      <c r="BF15" s="132"/>
      <c r="BG15" s="132"/>
      <c r="BH15" s="132"/>
      <c r="BI15" s="135"/>
      <c r="BK15" s="191"/>
    </row>
    <row r="16" spans="1:63" ht="26.25" customHeight="1" x14ac:dyDescent="0.2">
      <c r="A16" s="70"/>
      <c r="B16" s="375">
        <v>9</v>
      </c>
      <c r="C16" s="90" t="s">
        <v>373</v>
      </c>
      <c r="D16" s="102" t="s">
        <v>374</v>
      </c>
      <c r="E16" s="93" t="s">
        <v>58</v>
      </c>
      <c r="F16" s="329" t="s">
        <v>87</v>
      </c>
      <c r="G16" s="93" t="s">
        <v>58</v>
      </c>
      <c r="H16" s="328" t="s">
        <v>107</v>
      </c>
      <c r="I16" s="111" t="s">
        <v>76</v>
      </c>
      <c r="J16" s="328" t="s">
        <v>853</v>
      </c>
      <c r="K16" s="97" t="e">
        <f>#REF!</f>
        <v>#REF!</v>
      </c>
      <c r="L16" s="97" t="e">
        <f t="shared" si="1"/>
        <v>#REF!</v>
      </c>
      <c r="M16" s="97" t="s">
        <v>65</v>
      </c>
      <c r="N16" s="93" t="s">
        <v>55</v>
      </c>
      <c r="O16" s="93" t="str">
        <f>IF(N16="l","Saudara","Saudari")</f>
        <v>Saudari</v>
      </c>
      <c r="P16" s="93" t="s">
        <v>170</v>
      </c>
      <c r="Q16" s="98" t="s">
        <v>63</v>
      </c>
      <c r="R16" s="119" t="s">
        <v>64</v>
      </c>
      <c r="S16" s="119"/>
      <c r="T16" s="98" t="s">
        <v>854</v>
      </c>
      <c r="U16" s="93"/>
      <c r="V16" s="93" t="s">
        <v>99</v>
      </c>
      <c r="W16" s="102" t="s">
        <v>128</v>
      </c>
      <c r="X16" s="93">
        <v>2011</v>
      </c>
      <c r="Y16" s="93" t="s">
        <v>64</v>
      </c>
      <c r="Z16" s="346" t="s">
        <v>872</v>
      </c>
      <c r="AA16" s="103"/>
      <c r="AB16" s="131"/>
      <c r="AC16" s="132"/>
      <c r="AD16" s="132"/>
      <c r="AE16" s="132"/>
      <c r="AF16" s="132"/>
      <c r="AG16" s="133"/>
      <c r="AH16" s="132"/>
      <c r="AI16" s="132"/>
      <c r="AJ16" s="134"/>
      <c r="AK16" s="132"/>
      <c r="AL16" s="132"/>
      <c r="AM16" s="134"/>
      <c r="AN16" s="132"/>
      <c r="AO16" s="132"/>
      <c r="AP16" s="132"/>
      <c r="AQ16" s="132"/>
      <c r="AR16" s="134"/>
      <c r="AS16" s="132"/>
      <c r="AT16" s="132"/>
      <c r="AU16" s="132"/>
      <c r="AV16" s="132"/>
      <c r="AW16" s="134"/>
      <c r="AX16" s="132"/>
      <c r="AY16" s="132"/>
      <c r="AZ16" s="132"/>
      <c r="BA16" s="132"/>
      <c r="BB16" s="134"/>
      <c r="BC16" s="132"/>
      <c r="BD16" s="132"/>
      <c r="BE16" s="132"/>
      <c r="BF16" s="132"/>
      <c r="BG16" s="132"/>
      <c r="BH16" s="132"/>
      <c r="BI16" s="135"/>
      <c r="BK16" s="191"/>
    </row>
    <row r="17" spans="1:63" ht="26.25" customHeight="1" x14ac:dyDescent="0.2">
      <c r="A17" s="70"/>
      <c r="B17" s="442">
        <v>10</v>
      </c>
      <c r="C17" s="127" t="s">
        <v>378</v>
      </c>
      <c r="D17" s="102" t="s">
        <v>379</v>
      </c>
      <c r="E17" s="129" t="s">
        <v>58</v>
      </c>
      <c r="F17" s="329" t="s">
        <v>380</v>
      </c>
      <c r="G17" s="129" t="s">
        <v>58</v>
      </c>
      <c r="H17" s="328" t="s">
        <v>380</v>
      </c>
      <c r="I17" s="111" t="s">
        <v>76</v>
      </c>
      <c r="J17" s="333" t="s">
        <v>1051</v>
      </c>
      <c r="K17" s="97" t="e">
        <f>#REF!</f>
        <v>#REF!</v>
      </c>
      <c r="L17" s="97" t="e">
        <f t="shared" si="1"/>
        <v>#REF!</v>
      </c>
      <c r="M17" s="97" t="s">
        <v>65</v>
      </c>
      <c r="N17" s="93" t="s">
        <v>55</v>
      </c>
      <c r="O17" s="93" t="str">
        <f>IF(N17="l","Saudara","Saudari")</f>
        <v>Saudari</v>
      </c>
      <c r="P17" s="93" t="s">
        <v>62</v>
      </c>
      <c r="Q17" s="98" t="s">
        <v>63</v>
      </c>
      <c r="R17" s="119" t="s">
        <v>64</v>
      </c>
      <c r="S17" s="93"/>
      <c r="T17" s="93" t="s">
        <v>215</v>
      </c>
      <c r="U17" s="93"/>
      <c r="V17" s="93" t="s">
        <v>99</v>
      </c>
      <c r="W17" s="102" t="s">
        <v>381</v>
      </c>
      <c r="X17" s="93">
        <v>2013</v>
      </c>
      <c r="Y17" s="93" t="s">
        <v>64</v>
      </c>
      <c r="Z17" s="346" t="s">
        <v>873</v>
      </c>
      <c r="AA17" s="103"/>
      <c r="AB17" s="131"/>
      <c r="AC17" s="132"/>
      <c r="AD17" s="132"/>
      <c r="AE17" s="132"/>
      <c r="AF17" s="132"/>
      <c r="AG17" s="133"/>
      <c r="AH17" s="132"/>
      <c r="AI17" s="132"/>
      <c r="AJ17" s="134"/>
      <c r="AK17" s="132"/>
      <c r="AL17" s="132"/>
      <c r="AM17" s="134"/>
      <c r="AN17" s="132"/>
      <c r="AO17" s="132"/>
      <c r="AP17" s="132"/>
      <c r="AQ17" s="132"/>
      <c r="AR17" s="134"/>
      <c r="AS17" s="132"/>
      <c r="AT17" s="132"/>
      <c r="AU17" s="132"/>
      <c r="AV17" s="132"/>
      <c r="AW17" s="134"/>
      <c r="AX17" s="132"/>
      <c r="AY17" s="132"/>
      <c r="AZ17" s="132"/>
      <c r="BA17" s="132"/>
      <c r="BB17" s="134"/>
      <c r="BC17" s="132"/>
      <c r="BD17" s="132"/>
      <c r="BE17" s="132"/>
      <c r="BF17" s="132"/>
      <c r="BG17" s="132"/>
      <c r="BH17" s="132"/>
      <c r="BI17" s="135"/>
      <c r="BK17" s="191"/>
    </row>
    <row r="18" spans="1:63" ht="26.25" customHeight="1" x14ac:dyDescent="0.2">
      <c r="A18" s="70"/>
      <c r="B18" s="375">
        <v>11</v>
      </c>
      <c r="C18" s="90" t="s">
        <v>1130</v>
      </c>
      <c r="D18" s="91" t="s">
        <v>403</v>
      </c>
      <c r="E18" s="93" t="s">
        <v>162</v>
      </c>
      <c r="F18" s="327" t="s">
        <v>115</v>
      </c>
      <c r="G18" s="93" t="s">
        <v>162</v>
      </c>
      <c r="H18" s="328" t="s">
        <v>165</v>
      </c>
      <c r="I18" s="111" t="s">
        <v>76</v>
      </c>
      <c r="J18" s="333" t="s">
        <v>1051</v>
      </c>
      <c r="K18" s="97" t="e">
        <f>#REF!</f>
        <v>#REF!</v>
      </c>
      <c r="L18" s="97" t="e">
        <f t="shared" si="1"/>
        <v>#REF!</v>
      </c>
      <c r="M18" s="97" t="s">
        <v>65</v>
      </c>
      <c r="N18" s="93" t="s">
        <v>55</v>
      </c>
      <c r="O18" s="93" t="str">
        <f t="shared" ref="O18:O28" si="2">IF(N18="l","Saudara","Saudari")</f>
        <v>Saudari</v>
      </c>
      <c r="P18" s="93" t="s">
        <v>50</v>
      </c>
      <c r="Q18" s="98" t="s">
        <v>63</v>
      </c>
      <c r="R18" s="119" t="s">
        <v>64</v>
      </c>
      <c r="S18" s="119"/>
      <c r="T18" s="98" t="s">
        <v>284</v>
      </c>
      <c r="U18" s="93"/>
      <c r="V18" s="93" t="s">
        <v>99</v>
      </c>
      <c r="W18" s="102" t="s">
        <v>105</v>
      </c>
      <c r="X18" s="93">
        <v>2006</v>
      </c>
      <c r="Y18" s="93" t="s">
        <v>64</v>
      </c>
      <c r="Z18" s="346" t="s">
        <v>84</v>
      </c>
      <c r="AA18" s="103"/>
      <c r="AB18" s="131"/>
      <c r="AC18" s="132"/>
      <c r="AD18" s="132"/>
      <c r="AE18" s="132"/>
      <c r="AF18" s="132"/>
      <c r="AG18" s="133"/>
      <c r="AH18" s="132"/>
      <c r="AI18" s="132"/>
      <c r="AJ18" s="134"/>
      <c r="AK18" s="132"/>
      <c r="AL18" s="132"/>
      <c r="AM18" s="134"/>
      <c r="AN18" s="132"/>
      <c r="AO18" s="132"/>
      <c r="AP18" s="132"/>
      <c r="AQ18" s="132"/>
      <c r="AR18" s="134"/>
      <c r="AS18" s="132"/>
      <c r="AT18" s="132"/>
      <c r="AU18" s="132"/>
      <c r="AV18" s="132"/>
      <c r="AW18" s="134"/>
      <c r="AX18" s="132"/>
      <c r="AY18" s="132"/>
      <c r="AZ18" s="132"/>
      <c r="BA18" s="132"/>
      <c r="BB18" s="134"/>
      <c r="BC18" s="132"/>
      <c r="BD18" s="132"/>
      <c r="BE18" s="132"/>
      <c r="BF18" s="132"/>
      <c r="BG18" s="132"/>
      <c r="BH18" s="132"/>
      <c r="BI18" s="135"/>
      <c r="BK18" s="191"/>
    </row>
    <row r="19" spans="1:63" ht="26.25" customHeight="1" x14ac:dyDescent="0.2">
      <c r="A19" s="70"/>
      <c r="B19" s="442">
        <v>12</v>
      </c>
      <c r="C19" s="90" t="s">
        <v>771</v>
      </c>
      <c r="D19" s="91" t="s">
        <v>411</v>
      </c>
      <c r="E19" s="93" t="s">
        <v>162</v>
      </c>
      <c r="F19" s="327" t="s">
        <v>115</v>
      </c>
      <c r="G19" s="93" t="s">
        <v>162</v>
      </c>
      <c r="H19" s="328" t="s">
        <v>115</v>
      </c>
      <c r="I19" s="111" t="s">
        <v>76</v>
      </c>
      <c r="J19" s="333" t="s">
        <v>1051</v>
      </c>
      <c r="K19" s="97" t="e">
        <f>#REF!</f>
        <v>#REF!</v>
      </c>
      <c r="L19" s="97" t="e">
        <f>IF(K19="II/a","PENGATUR MUDA",IF(K19="II/b","PENGATUR MUDA TKT.I",IF(K19="II/c","PENGATUR",IF(K19="II/d","PENGATUR TKT.I",IF(K19="III/a","PENATA MUDA",IF(K19="III/b","PENATA MUDA TKT.I",IF(K19="III/c","PENATA",IF(K19="III/d","PENATA TKT.I",IF(K19="IV/a","PEMBINA",IF(K19="IV/b","PEMBINA TKT.I",IF(K19="IV/c","PEMBINA UTAMA MUDA")))))))))))</f>
        <v>#REF!</v>
      </c>
      <c r="M19" s="97" t="s">
        <v>65</v>
      </c>
      <c r="N19" s="93" t="s">
        <v>55</v>
      </c>
      <c r="O19" s="93" t="str">
        <f t="shared" si="2"/>
        <v>Saudari</v>
      </c>
      <c r="P19" s="93" t="s">
        <v>62</v>
      </c>
      <c r="Q19" s="98" t="s">
        <v>63</v>
      </c>
      <c r="R19" s="119" t="s">
        <v>64</v>
      </c>
      <c r="S19" s="269"/>
      <c r="T19" s="93" t="s">
        <v>996</v>
      </c>
      <c r="U19" s="93"/>
      <c r="V19" s="93" t="s">
        <v>104</v>
      </c>
      <c r="W19" s="102" t="s">
        <v>105</v>
      </c>
      <c r="X19" s="93">
        <v>2013</v>
      </c>
      <c r="Y19" s="93" t="s">
        <v>64</v>
      </c>
      <c r="Z19" s="346" t="s">
        <v>873</v>
      </c>
      <c r="AA19" s="103"/>
      <c r="AB19" s="131"/>
      <c r="AC19" s="132"/>
      <c r="AD19" s="132"/>
      <c r="AE19" s="132"/>
      <c r="AF19" s="132"/>
      <c r="AG19" s="133"/>
      <c r="AH19" s="132"/>
      <c r="AI19" s="132"/>
      <c r="AJ19" s="134"/>
      <c r="AK19" s="132"/>
      <c r="AL19" s="132"/>
      <c r="AM19" s="134"/>
      <c r="AN19" s="132"/>
      <c r="AO19" s="132"/>
      <c r="AP19" s="132"/>
      <c r="AQ19" s="132"/>
      <c r="AR19" s="134"/>
      <c r="AS19" s="132"/>
      <c r="AT19" s="132"/>
      <c r="AU19" s="132"/>
      <c r="AV19" s="132"/>
      <c r="AW19" s="134"/>
      <c r="AX19" s="132"/>
      <c r="AY19" s="132"/>
      <c r="AZ19" s="132"/>
      <c r="BA19" s="132"/>
      <c r="BB19" s="134"/>
      <c r="BC19" s="132"/>
      <c r="BD19" s="132"/>
      <c r="BE19" s="132"/>
      <c r="BF19" s="132"/>
      <c r="BG19" s="132"/>
      <c r="BH19" s="132"/>
      <c r="BI19" s="135"/>
      <c r="BK19" s="191"/>
    </row>
    <row r="20" spans="1:63" ht="26.25" customHeight="1" x14ac:dyDescent="0.2">
      <c r="A20" s="70"/>
      <c r="B20" s="375">
        <v>13</v>
      </c>
      <c r="C20" s="90" t="s">
        <v>398</v>
      </c>
      <c r="D20" s="91" t="s">
        <v>399</v>
      </c>
      <c r="E20" s="93" t="s">
        <v>162</v>
      </c>
      <c r="F20" s="327" t="s">
        <v>115</v>
      </c>
      <c r="G20" s="93" t="s">
        <v>162</v>
      </c>
      <c r="H20" s="328" t="s">
        <v>165</v>
      </c>
      <c r="I20" s="111" t="s">
        <v>76</v>
      </c>
      <c r="J20" s="333" t="s">
        <v>1051</v>
      </c>
      <c r="K20" s="97" t="e">
        <f>#REF!</f>
        <v>#REF!</v>
      </c>
      <c r="L20" s="97" t="e">
        <f>IF(K20="II/a","PENGATUR MUDA",IF(K20="II/b","PENGATUR MUDA TKT.I",IF(K20="II/c","PENGATUR",IF(K20="II/d","PENGATUR TKT.I",IF(K20="III/a","PENATA MUDA",IF(K20="III/b","PENATA MUDA TKT.I",IF(K20="III/c","PENATA",IF(K20="III/d","PENATA TKT.I",IF(K20="IV/a","PEMBINA",IF(K20="IV/b","PEMBINA TKT.I",IF(K20="IV/c","PEMBINA UTAMA MUDA")))))))))))</f>
        <v>#REF!</v>
      </c>
      <c r="M20" s="97" t="s">
        <v>65</v>
      </c>
      <c r="N20" s="93" t="s">
        <v>55</v>
      </c>
      <c r="O20" s="93" t="str">
        <f t="shared" si="2"/>
        <v>Saudari</v>
      </c>
      <c r="P20" s="93" t="s">
        <v>62</v>
      </c>
      <c r="Q20" s="98" t="s">
        <v>63</v>
      </c>
      <c r="R20" s="119" t="s">
        <v>64</v>
      </c>
      <c r="S20" s="269"/>
      <c r="T20" s="93" t="s">
        <v>284</v>
      </c>
      <c r="U20" s="93"/>
      <c r="V20" s="93" t="s">
        <v>99</v>
      </c>
      <c r="W20" s="102" t="s">
        <v>105</v>
      </c>
      <c r="X20" s="93">
        <v>2008</v>
      </c>
      <c r="Y20" s="93" t="s">
        <v>64</v>
      </c>
      <c r="Z20" s="346" t="s">
        <v>873</v>
      </c>
      <c r="AA20" s="218" t="s">
        <v>400</v>
      </c>
      <c r="AB20" s="131"/>
      <c r="AC20" s="132"/>
      <c r="AD20" s="132"/>
      <c r="AE20" s="132"/>
      <c r="AF20" s="132"/>
      <c r="AG20" s="133"/>
      <c r="AH20" s="132"/>
      <c r="AI20" s="132"/>
      <c r="AJ20" s="134"/>
      <c r="AK20" s="132"/>
      <c r="AL20" s="132"/>
      <c r="AM20" s="134"/>
      <c r="AN20" s="132"/>
      <c r="AO20" s="132"/>
      <c r="AP20" s="132"/>
      <c r="AQ20" s="132"/>
      <c r="AR20" s="134"/>
      <c r="AS20" s="132"/>
      <c r="AT20" s="132"/>
      <c r="AU20" s="132"/>
      <c r="AV20" s="132"/>
      <c r="AW20" s="134"/>
      <c r="AX20" s="132"/>
      <c r="AY20" s="132"/>
      <c r="AZ20" s="132"/>
      <c r="BA20" s="132"/>
      <c r="BB20" s="134"/>
      <c r="BC20" s="132"/>
      <c r="BD20" s="132"/>
      <c r="BE20" s="132"/>
      <c r="BF20" s="132"/>
      <c r="BG20" s="132"/>
      <c r="BH20" s="132"/>
      <c r="BI20" s="135"/>
      <c r="BK20" s="191"/>
    </row>
    <row r="21" spans="1:63" ht="26.25" customHeight="1" x14ac:dyDescent="0.2">
      <c r="A21" s="566"/>
      <c r="B21" s="442">
        <v>14</v>
      </c>
      <c r="C21" s="90" t="s">
        <v>393</v>
      </c>
      <c r="D21" s="91" t="s">
        <v>394</v>
      </c>
      <c r="E21" s="93" t="s">
        <v>162</v>
      </c>
      <c r="F21" s="327" t="s">
        <v>115</v>
      </c>
      <c r="G21" s="93" t="s">
        <v>162</v>
      </c>
      <c r="H21" s="328" t="s">
        <v>165</v>
      </c>
      <c r="I21" s="111" t="s">
        <v>76</v>
      </c>
      <c r="J21" s="333" t="s">
        <v>1051</v>
      </c>
      <c r="K21" s="97" t="s">
        <v>65</v>
      </c>
      <c r="L21" s="93" t="s">
        <v>55</v>
      </c>
      <c r="M21" s="97" t="s">
        <v>65</v>
      </c>
      <c r="N21" s="93" t="s">
        <v>55</v>
      </c>
      <c r="O21" s="93" t="str">
        <f>IF(N21="l","Saudara","Saudari")</f>
        <v>Saudari</v>
      </c>
      <c r="P21" s="93" t="s">
        <v>62</v>
      </c>
      <c r="Q21" s="98" t="s">
        <v>63</v>
      </c>
      <c r="R21" s="119"/>
      <c r="S21" s="269"/>
      <c r="T21" s="93" t="s">
        <v>1579</v>
      </c>
      <c r="U21" s="93"/>
      <c r="V21" s="93" t="s">
        <v>392</v>
      </c>
      <c r="W21" s="102" t="s">
        <v>105</v>
      </c>
      <c r="X21" s="93">
        <v>2013</v>
      </c>
      <c r="Y21" s="93" t="s">
        <v>64</v>
      </c>
      <c r="Z21" s="346" t="s">
        <v>1080</v>
      </c>
      <c r="AA21" s="218"/>
      <c r="AB21" s="131"/>
      <c r="AC21" s="132"/>
      <c r="AD21" s="132"/>
      <c r="AE21" s="132"/>
      <c r="AF21" s="132"/>
      <c r="AG21" s="133"/>
      <c r="AH21" s="132"/>
      <c r="AI21" s="132"/>
      <c r="AJ21" s="134"/>
      <c r="AK21" s="132"/>
      <c r="AL21" s="132"/>
      <c r="AM21" s="134"/>
      <c r="AN21" s="132"/>
      <c r="AO21" s="132"/>
      <c r="AP21" s="132"/>
      <c r="AQ21" s="132"/>
      <c r="AR21" s="134"/>
      <c r="AS21" s="132"/>
      <c r="AT21" s="132"/>
      <c r="AU21" s="132"/>
      <c r="AV21" s="132"/>
      <c r="AW21" s="134"/>
      <c r="AX21" s="132"/>
      <c r="AY21" s="132"/>
      <c r="AZ21" s="132"/>
      <c r="BA21" s="132"/>
      <c r="BB21" s="134"/>
      <c r="BC21" s="132"/>
      <c r="BD21" s="132"/>
      <c r="BE21" s="132"/>
      <c r="BF21" s="132"/>
      <c r="BG21" s="132"/>
      <c r="BH21" s="132"/>
      <c r="BI21" s="135"/>
      <c r="BK21" s="191"/>
    </row>
    <row r="22" spans="1:63" ht="26.25" customHeight="1" x14ac:dyDescent="0.2">
      <c r="A22" s="447"/>
      <c r="B22" s="375">
        <v>15</v>
      </c>
      <c r="C22" s="90" t="s">
        <v>1131</v>
      </c>
      <c r="D22" s="91" t="s">
        <v>404</v>
      </c>
      <c r="E22" s="93" t="s">
        <v>162</v>
      </c>
      <c r="F22" s="327" t="s">
        <v>115</v>
      </c>
      <c r="G22" s="93" t="s">
        <v>162</v>
      </c>
      <c r="H22" s="328" t="s">
        <v>165</v>
      </c>
      <c r="I22" s="111" t="s">
        <v>76</v>
      </c>
      <c r="J22" s="333" t="s">
        <v>1313</v>
      </c>
      <c r="K22" s="97" t="e">
        <f>#REF!</f>
        <v>#REF!</v>
      </c>
      <c r="L22" s="97" t="e">
        <f>IF(K22="II/a","PENGATUR MUDA",IF(K22="II/b","PENGATUR MUDA TKT.I",IF(K22="II/c","PENGATUR",IF(K22="II/d","PENGATUR TKT.I",IF(K22="III/a","PENATA MUDA",IF(K22="III/b","PENATA MUDA TKT.I",IF(K22="III/c","PENATA",IF(K22="III/d","PENATA TKT.I",IF(K22="IV/a","PEMBINA",IF(K22="IV/b","PEMBINA TKT.I",IF(K22="IV/c","PEMBINA UTAMA MUDA")))))))))))</f>
        <v>#REF!</v>
      </c>
      <c r="M22" s="97" t="s">
        <v>65</v>
      </c>
      <c r="N22" s="93" t="s">
        <v>55</v>
      </c>
      <c r="O22" s="93" t="str">
        <f t="shared" si="2"/>
        <v>Saudari</v>
      </c>
      <c r="P22" s="93" t="s">
        <v>50</v>
      </c>
      <c r="Q22" s="98" t="s">
        <v>63</v>
      </c>
      <c r="R22" s="119" t="s">
        <v>64</v>
      </c>
      <c r="S22" s="269"/>
      <c r="T22" s="98" t="s">
        <v>855</v>
      </c>
      <c r="U22" s="93"/>
      <c r="V22" s="93" t="s">
        <v>99</v>
      </c>
      <c r="W22" s="102" t="s">
        <v>148</v>
      </c>
      <c r="X22" s="93">
        <v>2006</v>
      </c>
      <c r="Y22" s="93" t="s">
        <v>64</v>
      </c>
      <c r="Z22" s="346" t="s">
        <v>84</v>
      </c>
      <c r="AA22" s="103"/>
      <c r="AB22" s="131"/>
      <c r="AC22" s="132"/>
      <c r="AD22" s="132"/>
      <c r="AE22" s="132"/>
      <c r="AF22" s="132"/>
      <c r="AG22" s="133"/>
      <c r="AH22" s="132"/>
      <c r="AI22" s="132"/>
      <c r="AJ22" s="134"/>
      <c r="AK22" s="132"/>
      <c r="AL22" s="132"/>
      <c r="AM22" s="134"/>
      <c r="AN22" s="132"/>
      <c r="AO22" s="132"/>
      <c r="AP22" s="132"/>
      <c r="AQ22" s="132"/>
      <c r="AR22" s="134"/>
      <c r="AS22" s="132"/>
      <c r="AT22" s="132"/>
      <c r="AU22" s="132"/>
      <c r="AV22" s="132"/>
      <c r="AW22" s="134"/>
      <c r="AX22" s="132"/>
      <c r="AY22" s="132"/>
      <c r="AZ22" s="132"/>
      <c r="BA22" s="132"/>
      <c r="BB22" s="134"/>
      <c r="BC22" s="132"/>
      <c r="BD22" s="132"/>
      <c r="BE22" s="132"/>
      <c r="BF22" s="132"/>
      <c r="BG22" s="132"/>
      <c r="BH22" s="132"/>
      <c r="BI22" s="135"/>
      <c r="BK22" s="191"/>
    </row>
    <row r="23" spans="1:63" ht="26.25" customHeight="1" x14ac:dyDescent="0.2">
      <c r="A23" s="70"/>
      <c r="B23" s="442">
        <v>16</v>
      </c>
      <c r="C23" s="90" t="s">
        <v>1128</v>
      </c>
      <c r="D23" s="91" t="s">
        <v>405</v>
      </c>
      <c r="E23" s="93" t="s">
        <v>162</v>
      </c>
      <c r="F23" s="327" t="s">
        <v>115</v>
      </c>
      <c r="G23" s="93" t="s">
        <v>162</v>
      </c>
      <c r="H23" s="328" t="s">
        <v>165</v>
      </c>
      <c r="I23" s="111" t="s">
        <v>76</v>
      </c>
      <c r="J23" s="333" t="s">
        <v>1318</v>
      </c>
      <c r="K23" s="97" t="e">
        <f>#REF!</f>
        <v>#REF!</v>
      </c>
      <c r="L23" s="97" t="e">
        <f>IF(K23="II/a","PENGATUR MUDA",IF(K23="II/b","PENGATUR MUDA TKT.I",IF(K23="II/c","PENGATUR",IF(K23="II/d","PENGATUR TKT.I",IF(K23="III/a","PENATA MUDA",IF(K23="III/b","PENATA MUDA TKT.I",IF(K23="III/c","PENATA",IF(K23="III/d","PENATA TKT.I",IF(K23="IV/a","PEMBINA",IF(K23="IV/b","PEMBINA TKT.I",IF(K23="IV/c","PEMBINA UTAMA MUDA")))))))))))</f>
        <v>#REF!</v>
      </c>
      <c r="M23" s="97" t="s">
        <v>65</v>
      </c>
      <c r="N23" s="93" t="s">
        <v>49</v>
      </c>
      <c r="O23" s="93" t="str">
        <f t="shared" si="2"/>
        <v>Saudara</v>
      </c>
      <c r="P23" s="93" t="s">
        <v>62</v>
      </c>
      <c r="Q23" s="98" t="s">
        <v>63</v>
      </c>
      <c r="R23" s="119" t="s">
        <v>64</v>
      </c>
      <c r="S23" s="119"/>
      <c r="T23" s="98" t="s">
        <v>431</v>
      </c>
      <c r="U23" s="93"/>
      <c r="V23" s="93" t="s">
        <v>99</v>
      </c>
      <c r="W23" s="102" t="s">
        <v>100</v>
      </c>
      <c r="X23" s="93">
        <v>2002</v>
      </c>
      <c r="Y23" s="93" t="s">
        <v>64</v>
      </c>
      <c r="Z23" s="346" t="s">
        <v>873</v>
      </c>
      <c r="AA23" s="103"/>
      <c r="AB23" s="131"/>
      <c r="AC23" s="132"/>
      <c r="AD23" s="132"/>
      <c r="AE23" s="132"/>
      <c r="AF23" s="132"/>
      <c r="AG23" s="133"/>
      <c r="AH23" s="132"/>
      <c r="AI23" s="132"/>
      <c r="AJ23" s="134"/>
      <c r="AK23" s="132"/>
      <c r="AL23" s="132"/>
      <c r="AM23" s="134"/>
      <c r="AN23" s="132"/>
      <c r="AO23" s="132"/>
      <c r="AP23" s="132"/>
      <c r="AQ23" s="132"/>
      <c r="AR23" s="134"/>
      <c r="AS23" s="132"/>
      <c r="AT23" s="132"/>
      <c r="AU23" s="132"/>
      <c r="AV23" s="132"/>
      <c r="AW23" s="134"/>
      <c r="AX23" s="132"/>
      <c r="AY23" s="132"/>
      <c r="AZ23" s="132"/>
      <c r="BA23" s="132"/>
      <c r="BB23" s="134"/>
      <c r="BC23" s="132"/>
      <c r="BD23" s="132"/>
      <c r="BE23" s="132"/>
      <c r="BF23" s="132"/>
      <c r="BG23" s="132"/>
      <c r="BH23" s="132"/>
      <c r="BI23" s="135"/>
      <c r="BK23" s="191"/>
    </row>
    <row r="24" spans="1:63" ht="26.25" customHeight="1" x14ac:dyDescent="0.2">
      <c r="A24" s="538"/>
      <c r="B24" s="375">
        <v>17</v>
      </c>
      <c r="C24" s="90" t="s">
        <v>1029</v>
      </c>
      <c r="D24" s="91" t="s">
        <v>406</v>
      </c>
      <c r="E24" s="93" t="s">
        <v>162</v>
      </c>
      <c r="F24" s="327" t="s">
        <v>115</v>
      </c>
      <c r="G24" s="93" t="s">
        <v>162</v>
      </c>
      <c r="H24" s="333" t="s">
        <v>165</v>
      </c>
      <c r="I24" s="111" t="s">
        <v>76</v>
      </c>
      <c r="J24" s="330" t="s">
        <v>1395</v>
      </c>
      <c r="K24" s="97" t="e">
        <f>#REF!</f>
        <v>#REF!</v>
      </c>
      <c r="L24" s="97" t="e">
        <f>IF(K24="II/a","PENGATUR MUDA",IF(K24="II/b","PENGATUR MUDA TKT.I",IF(K24="II/c","PENGATUR",IF(K24="II/d","PENGATUR TKT.I",IF(K24="III/a","PENATA MUDA",IF(K24="III/b","PENATA MUDA TKT.I",IF(K24="III/c","PENATA",IF(K24="III/d","PENATA TKT.I",IF(K24="IV/a","PEMBINA",IF(K24="IV/b","PEMBINA TKT.I",IF(K24="IV/c","PEMBINA UTAMA MUDA")))))))))))</f>
        <v>#REF!</v>
      </c>
      <c r="M24" s="97" t="s">
        <v>65</v>
      </c>
      <c r="N24" s="93" t="s">
        <v>55</v>
      </c>
      <c r="O24" s="93" t="str">
        <f t="shared" si="2"/>
        <v>Saudari</v>
      </c>
      <c r="P24" s="93" t="s">
        <v>62</v>
      </c>
      <c r="Q24" s="98" t="s">
        <v>63</v>
      </c>
      <c r="R24" s="119" t="s">
        <v>64</v>
      </c>
      <c r="S24" s="119"/>
      <c r="T24" s="98" t="s">
        <v>132</v>
      </c>
      <c r="U24" s="93"/>
      <c r="V24" s="93" t="s">
        <v>78</v>
      </c>
      <c r="W24" s="102" t="s">
        <v>72</v>
      </c>
      <c r="X24" s="93">
        <v>2016</v>
      </c>
      <c r="Y24" s="93" t="s">
        <v>64</v>
      </c>
      <c r="Z24" s="346" t="s">
        <v>873</v>
      </c>
      <c r="AA24" s="103"/>
      <c r="AB24" s="131"/>
      <c r="AC24" s="132"/>
      <c r="AD24" s="132"/>
      <c r="AE24" s="132"/>
      <c r="AF24" s="132"/>
      <c r="AG24" s="133"/>
      <c r="AH24" s="132"/>
      <c r="AI24" s="132"/>
      <c r="AJ24" s="134"/>
      <c r="AK24" s="132"/>
      <c r="AL24" s="132"/>
      <c r="AM24" s="134"/>
      <c r="AN24" s="132"/>
      <c r="AO24" s="132"/>
      <c r="AP24" s="132"/>
      <c r="AQ24" s="132"/>
      <c r="AR24" s="134"/>
      <c r="AS24" s="132"/>
      <c r="AT24" s="132"/>
      <c r="AU24" s="132"/>
      <c r="AV24" s="132"/>
      <c r="AW24" s="134"/>
      <c r="AX24" s="132"/>
      <c r="AY24" s="132"/>
      <c r="AZ24" s="132"/>
      <c r="BA24" s="132"/>
      <c r="BB24" s="134"/>
      <c r="BC24" s="132"/>
      <c r="BD24" s="132"/>
      <c r="BE24" s="132"/>
      <c r="BF24" s="132"/>
      <c r="BG24" s="132"/>
      <c r="BH24" s="132"/>
      <c r="BI24" s="135"/>
      <c r="BK24" s="191"/>
    </row>
    <row r="25" spans="1:63" ht="26.25" customHeight="1" x14ac:dyDescent="0.2">
      <c r="A25" s="538"/>
      <c r="B25" s="442">
        <v>18</v>
      </c>
      <c r="C25" s="139" t="s">
        <v>1129</v>
      </c>
      <c r="D25" s="112" t="s">
        <v>422</v>
      </c>
      <c r="E25" s="114" t="s">
        <v>58</v>
      </c>
      <c r="F25" s="338" t="s">
        <v>81</v>
      </c>
      <c r="G25" s="114" t="s">
        <v>58</v>
      </c>
      <c r="H25" s="330" t="s">
        <v>48</v>
      </c>
      <c r="I25" s="111" t="s">
        <v>76</v>
      </c>
      <c r="J25" s="330" t="s">
        <v>2071</v>
      </c>
      <c r="K25" s="97"/>
      <c r="L25" s="97"/>
      <c r="M25" s="97" t="s">
        <v>65</v>
      </c>
      <c r="N25" s="93" t="s">
        <v>55</v>
      </c>
      <c r="O25" s="93" t="str">
        <f t="shared" si="2"/>
        <v>Saudari</v>
      </c>
      <c r="P25" s="93" t="s">
        <v>62</v>
      </c>
      <c r="Q25" s="98" t="s">
        <v>63</v>
      </c>
      <c r="R25" s="119" t="s">
        <v>64</v>
      </c>
      <c r="S25" s="119"/>
      <c r="T25" s="114" t="s">
        <v>490</v>
      </c>
      <c r="U25" s="114"/>
      <c r="V25" s="114" t="s">
        <v>78</v>
      </c>
      <c r="W25" s="112" t="s">
        <v>988</v>
      </c>
      <c r="X25" s="114">
        <v>2015</v>
      </c>
      <c r="Y25" s="93" t="s">
        <v>64</v>
      </c>
      <c r="Z25" s="346" t="s">
        <v>1010</v>
      </c>
      <c r="AA25" s="103"/>
      <c r="AB25" s="131"/>
      <c r="AC25" s="132"/>
      <c r="AD25" s="132"/>
      <c r="AE25" s="132"/>
      <c r="AF25" s="132"/>
      <c r="AG25" s="133"/>
      <c r="AH25" s="132"/>
      <c r="AI25" s="132"/>
      <c r="AJ25" s="134"/>
      <c r="AK25" s="132"/>
      <c r="AL25" s="132"/>
      <c r="AM25" s="134"/>
      <c r="AN25" s="132"/>
      <c r="AO25" s="132"/>
      <c r="AP25" s="132"/>
      <c r="AQ25" s="132"/>
      <c r="AR25" s="134"/>
      <c r="AS25" s="132"/>
      <c r="AT25" s="132"/>
      <c r="AU25" s="132"/>
      <c r="AV25" s="132"/>
      <c r="AW25" s="134"/>
      <c r="AX25" s="132"/>
      <c r="AY25" s="132"/>
      <c r="AZ25" s="132"/>
      <c r="BA25" s="132"/>
      <c r="BB25" s="134"/>
      <c r="BC25" s="132"/>
      <c r="BD25" s="132"/>
      <c r="BE25" s="132"/>
      <c r="BF25" s="132"/>
      <c r="BG25" s="132"/>
      <c r="BH25" s="132"/>
      <c r="BI25" s="135"/>
      <c r="BK25" s="191"/>
    </row>
    <row r="26" spans="1:63" ht="26.25" customHeight="1" x14ac:dyDescent="0.2">
      <c r="A26" s="448"/>
      <c r="B26" s="375">
        <v>19</v>
      </c>
      <c r="C26" s="127" t="s">
        <v>844</v>
      </c>
      <c r="D26" s="102" t="s">
        <v>421</v>
      </c>
      <c r="E26" s="129" t="s">
        <v>162</v>
      </c>
      <c r="F26" s="329" t="s">
        <v>174</v>
      </c>
      <c r="G26" s="129" t="s">
        <v>162</v>
      </c>
      <c r="H26" s="328" t="s">
        <v>131</v>
      </c>
      <c r="I26" s="111" t="s">
        <v>118</v>
      </c>
      <c r="J26" s="328" t="s">
        <v>1051</v>
      </c>
      <c r="K26" s="97" t="e">
        <f>#REF!</f>
        <v>#REF!</v>
      </c>
      <c r="L26" s="97" t="e">
        <f>IF(K26="II/a","PENGATUR MUDA",IF(K26="II/b","PENGATUR MUDA TKT.I",IF(K26="II/c","PENGATUR",IF(K26="II/d","PENGATUR TKT.I",IF(K26="III/a","PENATA MUDA",IF(K26="III/b","PENATA MUDA TKT.I",IF(K26="III/c","PENATA",IF(K26="III/d","PENATA TKT.I",IF(K26="IV/a","PEMBINA",IF(K26="IV/b","PEMBINA TKT.I",IF(K26="IV/c","PEMBINA UTAMA MUDA")))))))))))</f>
        <v>#REF!</v>
      </c>
      <c r="M26" s="97" t="s">
        <v>65</v>
      </c>
      <c r="N26" s="93" t="s">
        <v>55</v>
      </c>
      <c r="O26" s="93" t="str">
        <f t="shared" si="2"/>
        <v>Saudari</v>
      </c>
      <c r="P26" s="93" t="s">
        <v>62</v>
      </c>
      <c r="Q26" s="98" t="s">
        <v>63</v>
      </c>
      <c r="R26" s="119" t="s">
        <v>64</v>
      </c>
      <c r="S26" s="93"/>
      <c r="T26" s="140" t="s">
        <v>490</v>
      </c>
      <c r="U26" s="93"/>
      <c r="V26" s="93" t="s">
        <v>78</v>
      </c>
      <c r="W26" s="102" t="s">
        <v>72</v>
      </c>
      <c r="X26" s="93">
        <v>2012</v>
      </c>
      <c r="Y26" s="93" t="s">
        <v>64</v>
      </c>
      <c r="Z26" s="346" t="s">
        <v>873</v>
      </c>
      <c r="AA26" s="103"/>
      <c r="AB26" s="131"/>
      <c r="AC26" s="132"/>
      <c r="AD26" s="132"/>
      <c r="AE26" s="132"/>
      <c r="AF26" s="132"/>
      <c r="AG26" s="133"/>
      <c r="AH26" s="132"/>
      <c r="AI26" s="132"/>
      <c r="AJ26" s="134"/>
      <c r="AK26" s="132"/>
      <c r="AL26" s="132"/>
      <c r="AM26" s="134"/>
      <c r="AN26" s="132"/>
      <c r="AO26" s="132"/>
      <c r="AP26" s="132"/>
      <c r="AQ26" s="132"/>
      <c r="AR26" s="134"/>
      <c r="AS26" s="132"/>
      <c r="AT26" s="132"/>
      <c r="AU26" s="132"/>
      <c r="AV26" s="132"/>
      <c r="AW26" s="134"/>
      <c r="AX26" s="132"/>
      <c r="AY26" s="132"/>
      <c r="AZ26" s="132"/>
      <c r="BA26" s="132"/>
      <c r="BB26" s="134"/>
      <c r="BC26" s="132"/>
      <c r="BD26" s="132"/>
      <c r="BE26" s="132"/>
      <c r="BF26" s="132"/>
      <c r="BG26" s="132"/>
      <c r="BH26" s="132"/>
      <c r="BI26" s="135"/>
      <c r="BK26" s="191"/>
    </row>
    <row r="27" spans="1:63" ht="26.25" customHeight="1" x14ac:dyDescent="0.2">
      <c r="A27" s="70"/>
      <c r="B27" s="442">
        <v>20</v>
      </c>
      <c r="C27" s="90" t="s">
        <v>395</v>
      </c>
      <c r="D27" s="91" t="s">
        <v>396</v>
      </c>
      <c r="E27" s="93" t="s">
        <v>162</v>
      </c>
      <c r="F27" s="327" t="s">
        <v>115</v>
      </c>
      <c r="G27" s="93" t="s">
        <v>162</v>
      </c>
      <c r="H27" s="328" t="s">
        <v>165</v>
      </c>
      <c r="I27" s="111" t="s">
        <v>118</v>
      </c>
      <c r="J27" s="333" t="s">
        <v>1023</v>
      </c>
      <c r="K27" s="97" t="e">
        <f>#REF!</f>
        <v>#REF!</v>
      </c>
      <c r="L27" s="97" t="e">
        <f>IF(K27="II/a","PENGATUR MUDA",IF(K27="II/b","PENGATUR MUDA TKT.I",IF(K27="II/c","PENGATUR",IF(K27="II/d","PENGATUR TKT.I",IF(K27="III/a","PENATA MUDA",IF(K27="III/b","PENATA MUDA TKT.I",IF(K27="III/c","PENATA",IF(K27="III/d","PENATA TKT.I",IF(K27="IV/a","PEMBINA",IF(K27="IV/b","PEMBINA TKT.I",IF(K27="IV/c","PEMBINA UTAMA MUDA")))))))))))</f>
        <v>#REF!</v>
      </c>
      <c r="M27" s="97" t="s">
        <v>65</v>
      </c>
      <c r="N27" s="93" t="s">
        <v>55</v>
      </c>
      <c r="O27" s="93" t="str">
        <f t="shared" si="2"/>
        <v>Saudari</v>
      </c>
      <c r="P27" s="93" t="s">
        <v>62</v>
      </c>
      <c r="Q27" s="98" t="s">
        <v>63</v>
      </c>
      <c r="R27" s="119" t="s">
        <v>64</v>
      </c>
      <c r="S27" s="269"/>
      <c r="T27" s="98" t="s">
        <v>132</v>
      </c>
      <c r="U27" s="93"/>
      <c r="V27" s="93" t="s">
        <v>99</v>
      </c>
      <c r="W27" s="102" t="s">
        <v>72</v>
      </c>
      <c r="X27" s="93">
        <v>2007</v>
      </c>
      <c r="Y27" s="93" t="s">
        <v>64</v>
      </c>
      <c r="Z27" s="346" t="s">
        <v>873</v>
      </c>
      <c r="AA27" s="103"/>
      <c r="AB27" s="131"/>
      <c r="AC27" s="132"/>
      <c r="AD27" s="132"/>
      <c r="AE27" s="132"/>
      <c r="AF27" s="132"/>
      <c r="AG27" s="133"/>
      <c r="AH27" s="132"/>
      <c r="AI27" s="132"/>
      <c r="AJ27" s="134"/>
      <c r="AK27" s="132"/>
      <c r="AL27" s="132"/>
      <c r="AM27" s="134"/>
      <c r="AN27" s="132"/>
      <c r="AO27" s="132"/>
      <c r="AP27" s="132"/>
      <c r="AQ27" s="132"/>
      <c r="AR27" s="134"/>
      <c r="AS27" s="132"/>
      <c r="AT27" s="132"/>
      <c r="AU27" s="132"/>
      <c r="AV27" s="132"/>
      <c r="AW27" s="134"/>
      <c r="AX27" s="132"/>
      <c r="AY27" s="132"/>
      <c r="AZ27" s="132"/>
      <c r="BA27" s="132"/>
      <c r="BB27" s="134"/>
      <c r="BC27" s="132"/>
      <c r="BD27" s="132"/>
      <c r="BE27" s="132"/>
      <c r="BF27" s="132"/>
      <c r="BG27" s="132"/>
      <c r="BH27" s="132"/>
      <c r="BI27" s="135"/>
      <c r="BK27" s="191"/>
    </row>
    <row r="28" spans="1:63" ht="26.25" customHeight="1" x14ac:dyDescent="0.2">
      <c r="A28" s="438"/>
      <c r="B28" s="375">
        <v>21</v>
      </c>
      <c r="C28" s="289" t="s">
        <v>632</v>
      </c>
      <c r="D28" s="204" t="s">
        <v>633</v>
      </c>
      <c r="E28" s="129" t="s">
        <v>162</v>
      </c>
      <c r="F28" s="329" t="s">
        <v>174</v>
      </c>
      <c r="G28" s="129" t="s">
        <v>162</v>
      </c>
      <c r="H28" s="328" t="s">
        <v>131</v>
      </c>
      <c r="I28" s="111" t="s">
        <v>118</v>
      </c>
      <c r="J28" s="328" t="s">
        <v>1325</v>
      </c>
      <c r="K28" s="111" t="s">
        <v>118</v>
      </c>
      <c r="L28" s="328" t="s">
        <v>1051</v>
      </c>
      <c r="M28" s="97" t="s">
        <v>65</v>
      </c>
      <c r="N28" s="93" t="s">
        <v>55</v>
      </c>
      <c r="O28" s="93" t="str">
        <f t="shared" si="2"/>
        <v>Saudari</v>
      </c>
      <c r="P28" s="93" t="s">
        <v>50</v>
      </c>
      <c r="Q28" s="98" t="s">
        <v>63</v>
      </c>
      <c r="R28" s="93"/>
      <c r="S28" s="224"/>
      <c r="T28" s="98" t="s">
        <v>1075</v>
      </c>
      <c r="U28" s="93"/>
      <c r="V28" s="93" t="s">
        <v>99</v>
      </c>
      <c r="W28" s="102" t="s">
        <v>634</v>
      </c>
      <c r="X28" s="93">
        <v>2005</v>
      </c>
      <c r="Y28" s="93" t="s">
        <v>64</v>
      </c>
      <c r="Z28" s="346" t="s">
        <v>1010</v>
      </c>
      <c r="AA28" s="103"/>
      <c r="AB28" s="131"/>
      <c r="AC28" s="132"/>
      <c r="AD28" s="132"/>
      <c r="AE28" s="132"/>
      <c r="AF28" s="132"/>
      <c r="AG28" s="133"/>
      <c r="AH28" s="132"/>
      <c r="AI28" s="132"/>
      <c r="AJ28" s="134"/>
      <c r="AK28" s="132"/>
      <c r="AL28" s="132"/>
      <c r="AM28" s="134"/>
      <c r="AN28" s="132"/>
      <c r="AO28" s="132"/>
      <c r="AP28" s="132"/>
      <c r="AQ28" s="132"/>
      <c r="AR28" s="134"/>
      <c r="AS28" s="132"/>
      <c r="AT28" s="132"/>
      <c r="AU28" s="132"/>
      <c r="AV28" s="132"/>
      <c r="AW28" s="134"/>
      <c r="AX28" s="132"/>
      <c r="AY28" s="132"/>
      <c r="AZ28" s="132"/>
      <c r="BA28" s="132"/>
      <c r="BB28" s="134"/>
      <c r="BC28" s="132"/>
      <c r="BD28" s="132"/>
      <c r="BE28" s="132"/>
      <c r="BF28" s="132"/>
      <c r="BG28" s="132"/>
      <c r="BH28" s="132"/>
      <c r="BI28" s="135"/>
      <c r="BK28" s="191"/>
    </row>
    <row r="29" spans="1:63" ht="26.25" customHeight="1" x14ac:dyDescent="0.2">
      <c r="A29" s="70"/>
      <c r="B29" s="442">
        <v>22</v>
      </c>
      <c r="C29" s="127" t="s">
        <v>1069</v>
      </c>
      <c r="D29" s="102" t="s">
        <v>408</v>
      </c>
      <c r="E29" s="129" t="s">
        <v>162</v>
      </c>
      <c r="F29" s="329" t="s">
        <v>174</v>
      </c>
      <c r="G29" s="129" t="s">
        <v>162</v>
      </c>
      <c r="H29" s="328" t="s">
        <v>131</v>
      </c>
      <c r="I29" s="111" t="s">
        <v>118</v>
      </c>
      <c r="J29" s="330" t="s">
        <v>1051</v>
      </c>
      <c r="K29" s="97" t="e">
        <f>#REF!</f>
        <v>#REF!</v>
      </c>
      <c r="L29" s="97" t="e">
        <f t="shared" ref="L29:L31" si="3">IF(K29="II/a","PENGATUR MUDA",IF(K29="II/b","PENGATUR MUDA TKT.I",IF(K29="II/c","PENGATUR",IF(K29="II/d","PENGATUR TKT.I",IF(K29="III/a","PENATA MUDA",IF(K29="III/b","PENATA MUDA TKT.I",IF(K29="III/c","PENATA",IF(K29="III/d","PENATA TKT.I",IF(K29="IV/a","PEMBINA",IF(K29="IV/b","PEMBINA TKT.I",IF(K29="IV/c","PEMBINA UTAMA MUDA")))))))))))</f>
        <v>#REF!</v>
      </c>
      <c r="M29" s="97" t="s">
        <v>65</v>
      </c>
      <c r="N29" s="93" t="s">
        <v>55</v>
      </c>
      <c r="O29" s="93" t="str">
        <f t="shared" ref="O29:O36" si="4">IF(N29="l","Saudara","Saudari")</f>
        <v>Saudari</v>
      </c>
      <c r="P29" s="93" t="s">
        <v>62</v>
      </c>
      <c r="Q29" s="98" t="s">
        <v>63</v>
      </c>
      <c r="R29" s="119" t="s">
        <v>64</v>
      </c>
      <c r="S29" s="93"/>
      <c r="T29" s="98" t="s">
        <v>132</v>
      </c>
      <c r="U29" s="93"/>
      <c r="V29" s="93" t="s">
        <v>78</v>
      </c>
      <c r="W29" s="102" t="s">
        <v>72</v>
      </c>
      <c r="X29" s="93">
        <v>2017</v>
      </c>
      <c r="Y29" s="93" t="s">
        <v>64</v>
      </c>
      <c r="Z29" s="346" t="s">
        <v>1010</v>
      </c>
      <c r="AA29" s="103"/>
      <c r="AB29" s="131"/>
      <c r="AC29" s="132"/>
      <c r="AD29" s="132"/>
      <c r="AE29" s="132"/>
      <c r="AF29" s="132"/>
      <c r="AG29" s="133"/>
      <c r="AH29" s="132"/>
      <c r="AI29" s="132"/>
      <c r="AJ29" s="134"/>
      <c r="AK29" s="132"/>
      <c r="AL29" s="132"/>
      <c r="AM29" s="134"/>
      <c r="AN29" s="132"/>
      <c r="AO29" s="132"/>
      <c r="AP29" s="132"/>
      <c r="AQ29" s="132"/>
      <c r="AR29" s="134"/>
      <c r="AS29" s="132"/>
      <c r="AT29" s="132"/>
      <c r="AU29" s="132"/>
      <c r="AV29" s="132"/>
      <c r="AW29" s="134"/>
      <c r="AX29" s="132"/>
      <c r="AY29" s="132"/>
      <c r="AZ29" s="132"/>
      <c r="BA29" s="132"/>
      <c r="BB29" s="134"/>
      <c r="BC29" s="132"/>
      <c r="BD29" s="132"/>
      <c r="BE29" s="132"/>
      <c r="BF29" s="132"/>
      <c r="BG29" s="132"/>
      <c r="BH29" s="132"/>
      <c r="BI29" s="135"/>
      <c r="BK29" s="191"/>
    </row>
    <row r="30" spans="1:63" ht="26.25" customHeight="1" x14ac:dyDescent="0.2">
      <c r="A30" s="70"/>
      <c r="B30" s="375">
        <v>23</v>
      </c>
      <c r="C30" s="127" t="s">
        <v>414</v>
      </c>
      <c r="D30" s="102" t="s">
        <v>415</v>
      </c>
      <c r="E30" s="129" t="s">
        <v>162</v>
      </c>
      <c r="F30" s="329" t="s">
        <v>174</v>
      </c>
      <c r="G30" s="129" t="s">
        <v>162</v>
      </c>
      <c r="H30" s="328" t="s">
        <v>131</v>
      </c>
      <c r="I30" s="111" t="s">
        <v>118</v>
      </c>
      <c r="J30" s="330" t="s">
        <v>1051</v>
      </c>
      <c r="K30" s="97" t="e">
        <f>#REF!</f>
        <v>#REF!</v>
      </c>
      <c r="L30" s="97" t="e">
        <f t="shared" si="3"/>
        <v>#REF!</v>
      </c>
      <c r="M30" s="97" t="s">
        <v>65</v>
      </c>
      <c r="N30" s="93" t="s">
        <v>55</v>
      </c>
      <c r="O30" s="93" t="str">
        <f t="shared" si="4"/>
        <v>Saudari</v>
      </c>
      <c r="P30" s="93" t="s">
        <v>170</v>
      </c>
      <c r="Q30" s="98" t="s">
        <v>63</v>
      </c>
      <c r="R30" s="119" t="s">
        <v>64</v>
      </c>
      <c r="S30" s="93"/>
      <c r="T30" s="93" t="s">
        <v>224</v>
      </c>
      <c r="U30" s="93"/>
      <c r="V30" s="93" t="s">
        <v>99</v>
      </c>
      <c r="W30" s="102" t="s">
        <v>105</v>
      </c>
      <c r="X30" s="93">
        <v>2010</v>
      </c>
      <c r="Y30" s="93" t="s">
        <v>64</v>
      </c>
      <c r="Z30" s="346" t="s">
        <v>873</v>
      </c>
      <c r="AA30" s="218" t="s">
        <v>416</v>
      </c>
      <c r="AB30" s="131"/>
      <c r="AC30" s="132"/>
      <c r="AD30" s="132"/>
      <c r="AE30" s="132"/>
      <c r="AF30" s="132"/>
      <c r="AG30" s="133"/>
      <c r="AH30" s="132"/>
      <c r="AI30" s="132"/>
      <c r="AJ30" s="134"/>
      <c r="AK30" s="132"/>
      <c r="AL30" s="132"/>
      <c r="AM30" s="134"/>
      <c r="AN30" s="132"/>
      <c r="AO30" s="132"/>
      <c r="AP30" s="132"/>
      <c r="AQ30" s="132"/>
      <c r="AR30" s="134"/>
      <c r="AS30" s="132"/>
      <c r="AT30" s="132"/>
      <c r="AU30" s="132"/>
      <c r="AV30" s="132"/>
      <c r="AW30" s="134"/>
      <c r="AX30" s="132"/>
      <c r="AY30" s="132"/>
      <c r="AZ30" s="132"/>
      <c r="BA30" s="132"/>
      <c r="BB30" s="134"/>
      <c r="BC30" s="132"/>
      <c r="BD30" s="132"/>
      <c r="BE30" s="132"/>
      <c r="BF30" s="132"/>
      <c r="BG30" s="132"/>
      <c r="BH30" s="132"/>
      <c r="BI30" s="135"/>
      <c r="BK30" s="191"/>
    </row>
    <row r="31" spans="1:63" ht="26.25" customHeight="1" x14ac:dyDescent="0.2">
      <c r="A31" s="70"/>
      <c r="B31" s="442">
        <v>24</v>
      </c>
      <c r="C31" s="139" t="s">
        <v>1071</v>
      </c>
      <c r="D31" s="112" t="s">
        <v>410</v>
      </c>
      <c r="E31" s="114" t="s">
        <v>162</v>
      </c>
      <c r="F31" s="329" t="s">
        <v>174</v>
      </c>
      <c r="G31" s="114" t="s">
        <v>162</v>
      </c>
      <c r="H31" s="330" t="s">
        <v>131</v>
      </c>
      <c r="I31" s="111" t="s">
        <v>118</v>
      </c>
      <c r="J31" s="328" t="s">
        <v>1051</v>
      </c>
      <c r="K31" s="97" t="e">
        <f>#REF!</f>
        <v>#REF!</v>
      </c>
      <c r="L31" s="97" t="e">
        <f t="shared" si="3"/>
        <v>#REF!</v>
      </c>
      <c r="M31" s="97" t="s">
        <v>65</v>
      </c>
      <c r="N31" s="114" t="s">
        <v>55</v>
      </c>
      <c r="O31" s="93" t="str">
        <f t="shared" si="4"/>
        <v>Saudari</v>
      </c>
      <c r="P31" s="114" t="s">
        <v>62</v>
      </c>
      <c r="Q31" s="98" t="s">
        <v>63</v>
      </c>
      <c r="R31" s="119" t="s">
        <v>64</v>
      </c>
      <c r="S31" s="114"/>
      <c r="T31" s="140" t="s">
        <v>169</v>
      </c>
      <c r="U31" s="114"/>
      <c r="V31" s="114" t="s">
        <v>78</v>
      </c>
      <c r="W31" s="112" t="s">
        <v>72</v>
      </c>
      <c r="X31" s="114">
        <v>2010</v>
      </c>
      <c r="Y31" s="93" t="s">
        <v>64</v>
      </c>
      <c r="Z31" s="346" t="s">
        <v>873</v>
      </c>
      <c r="AA31" s="103"/>
      <c r="AB31" s="131"/>
      <c r="AC31" s="132"/>
      <c r="AD31" s="132"/>
      <c r="AE31" s="132"/>
      <c r="AF31" s="132"/>
      <c r="AG31" s="133"/>
      <c r="AH31" s="132"/>
      <c r="AI31" s="132"/>
      <c r="AJ31" s="134"/>
      <c r="AK31" s="132"/>
      <c r="AL31" s="132"/>
      <c r="AM31" s="134"/>
      <c r="AN31" s="132"/>
      <c r="AO31" s="132"/>
      <c r="AP31" s="132"/>
      <c r="AQ31" s="132"/>
      <c r="AR31" s="134"/>
      <c r="AS31" s="132"/>
      <c r="AT31" s="132"/>
      <c r="AU31" s="132"/>
      <c r="AV31" s="132"/>
      <c r="AW31" s="134"/>
      <c r="AX31" s="132"/>
      <c r="AY31" s="132"/>
      <c r="AZ31" s="132"/>
      <c r="BA31" s="132"/>
      <c r="BB31" s="134"/>
      <c r="BC31" s="132"/>
      <c r="BD31" s="132"/>
      <c r="BE31" s="132"/>
      <c r="BF31" s="132"/>
      <c r="BG31" s="132"/>
      <c r="BH31" s="132"/>
      <c r="BI31" s="135"/>
      <c r="BK31" s="191"/>
    </row>
    <row r="32" spans="1:63" ht="26.25" customHeight="1" x14ac:dyDescent="0.2">
      <c r="A32" s="438"/>
      <c r="B32" s="375">
        <v>25</v>
      </c>
      <c r="C32" s="127" t="s">
        <v>412</v>
      </c>
      <c r="D32" s="102" t="s">
        <v>413</v>
      </c>
      <c r="E32" s="93" t="s">
        <v>162</v>
      </c>
      <c r="F32" s="329" t="s">
        <v>158</v>
      </c>
      <c r="G32" s="93" t="s">
        <v>162</v>
      </c>
      <c r="H32" s="328" t="s">
        <v>98</v>
      </c>
      <c r="I32" s="111" t="s">
        <v>118</v>
      </c>
      <c r="J32" s="330" t="s">
        <v>1313</v>
      </c>
      <c r="K32" s="97" t="e">
        <f>#REF!</f>
        <v>#REF!</v>
      </c>
      <c r="L32" s="97" t="e">
        <f>IF(K32="II/a","PENGATUR MUDA",IF(K32="II/b","PENGATUR MUDA TKT.I",IF(K32="II/c","PENGATUR",IF(K32="II/d","PENGATUR TKT.I",IF(K32="III/a","PENATA MUDA",IF(K32="III/b","PENATA MUDA TKT.I",IF(K32="III/c","PENATA",IF(K32="III/d","PENATA TKT.I",IF(K32="IV/a","PEMBINA",IF(K32="IV/b","PEMBINA TKT.I",IF(K32="IV/c","PEMBINA UTAMA MUDA")))))))))))</f>
        <v>#REF!</v>
      </c>
      <c r="M32" s="97" t="s">
        <v>65</v>
      </c>
      <c r="N32" s="93" t="s">
        <v>55</v>
      </c>
      <c r="O32" s="93" t="str">
        <f>IF(N32="l","Saudara","Saudari")</f>
        <v>Saudari</v>
      </c>
      <c r="P32" s="93" t="s">
        <v>62</v>
      </c>
      <c r="Q32" s="98" t="s">
        <v>63</v>
      </c>
      <c r="R32" s="119" t="s">
        <v>51</v>
      </c>
      <c r="S32" s="93"/>
      <c r="T32" s="93" t="s">
        <v>224</v>
      </c>
      <c r="U32" s="93"/>
      <c r="V32" s="93" t="s">
        <v>99</v>
      </c>
      <c r="W32" s="102" t="s">
        <v>105</v>
      </c>
      <c r="X32" s="93">
        <v>2007</v>
      </c>
      <c r="Y32" s="93" t="s">
        <v>64</v>
      </c>
      <c r="Z32" s="346" t="s">
        <v>915</v>
      </c>
      <c r="AA32" s="103"/>
      <c r="AB32" s="131"/>
      <c r="AC32" s="132"/>
      <c r="AD32" s="132"/>
      <c r="AE32" s="132"/>
      <c r="AF32" s="132"/>
      <c r="AG32" s="133"/>
      <c r="AH32" s="132"/>
      <c r="AI32" s="132"/>
      <c r="AJ32" s="134"/>
      <c r="AK32" s="132"/>
      <c r="AL32" s="132"/>
      <c r="AM32" s="134"/>
      <c r="AN32" s="132"/>
      <c r="AO32" s="132"/>
      <c r="AP32" s="132"/>
      <c r="AQ32" s="132"/>
      <c r="AR32" s="134"/>
      <c r="AS32" s="132"/>
      <c r="AT32" s="132"/>
      <c r="AU32" s="132"/>
      <c r="AV32" s="132"/>
      <c r="AW32" s="134"/>
      <c r="AX32" s="132"/>
      <c r="AY32" s="132"/>
      <c r="AZ32" s="132"/>
      <c r="BA32" s="132"/>
      <c r="BB32" s="134"/>
      <c r="BC32" s="132"/>
      <c r="BD32" s="132"/>
      <c r="BE32" s="132"/>
      <c r="BF32" s="132"/>
      <c r="BG32" s="132"/>
      <c r="BH32" s="132"/>
      <c r="BI32" s="135"/>
      <c r="BK32" s="191"/>
    </row>
    <row r="33" spans="1:63" ht="26.25" customHeight="1" x14ac:dyDescent="0.2">
      <c r="A33" s="438"/>
      <c r="B33" s="442">
        <v>26</v>
      </c>
      <c r="C33" s="90" t="s">
        <v>704</v>
      </c>
      <c r="D33" s="91" t="s">
        <v>401</v>
      </c>
      <c r="E33" s="93" t="s">
        <v>162</v>
      </c>
      <c r="F33" s="327" t="s">
        <v>115</v>
      </c>
      <c r="G33" s="93" t="s">
        <v>162</v>
      </c>
      <c r="H33" s="328" t="s">
        <v>165</v>
      </c>
      <c r="I33" s="111" t="s">
        <v>118</v>
      </c>
      <c r="J33" s="333" t="s">
        <v>1313</v>
      </c>
      <c r="K33" s="97" t="e">
        <f>#REF!</f>
        <v>#REF!</v>
      </c>
      <c r="L33" s="97" t="e">
        <f>IF(K33="II/a","PENGATUR MUDA",IF(K33="II/b","PENGATUR MUDA TKT.I",IF(K33="II/c","PENGATUR",IF(K33="II/d","PENGATUR TKT.I",IF(K33="III/a","PENATA MUDA",IF(K33="III/b","PENATA MUDA TKT.I",IF(K33="III/c","PENATA",IF(K33="III/d","PENATA TKT.I",IF(K33="IV/a","PEMBINA",IF(K33="IV/b","PEMBINA TKT.I",IF(K33="IV/c","PEMBINA UTAMA MUDA")))))))))))</f>
        <v>#REF!</v>
      </c>
      <c r="M33" s="97" t="s">
        <v>65</v>
      </c>
      <c r="N33" s="93" t="s">
        <v>55</v>
      </c>
      <c r="O33" s="93" t="str">
        <f>IF(N33="l","Saudara","Saudari")</f>
        <v>Saudari</v>
      </c>
      <c r="P33" s="93" t="s">
        <v>62</v>
      </c>
      <c r="Q33" s="98" t="s">
        <v>63</v>
      </c>
      <c r="R33" s="119" t="s">
        <v>64</v>
      </c>
      <c r="S33" s="119"/>
      <c r="T33" s="93" t="s">
        <v>996</v>
      </c>
      <c r="U33" s="93"/>
      <c r="V33" s="93" t="s">
        <v>104</v>
      </c>
      <c r="W33" s="102" t="s">
        <v>105</v>
      </c>
      <c r="X33" s="93">
        <v>2008</v>
      </c>
      <c r="Y33" s="93" t="s">
        <v>64</v>
      </c>
      <c r="Z33" s="346" t="s">
        <v>873</v>
      </c>
      <c r="AA33" s="218" t="s">
        <v>402</v>
      </c>
      <c r="AB33" s="131"/>
      <c r="AC33" s="132"/>
      <c r="AD33" s="132"/>
      <c r="AE33" s="132"/>
      <c r="AF33" s="132"/>
      <c r="AG33" s="133"/>
      <c r="AH33" s="132"/>
      <c r="AI33" s="132"/>
      <c r="AJ33" s="134"/>
      <c r="AK33" s="132"/>
      <c r="AL33" s="132"/>
      <c r="AM33" s="134"/>
      <c r="AN33" s="132"/>
      <c r="AO33" s="132"/>
      <c r="AP33" s="132"/>
      <c r="AQ33" s="132"/>
      <c r="AR33" s="134"/>
      <c r="AS33" s="132"/>
      <c r="AT33" s="132"/>
      <c r="AU33" s="132"/>
      <c r="AV33" s="132"/>
      <c r="AW33" s="134"/>
      <c r="AX33" s="132"/>
      <c r="AY33" s="132"/>
      <c r="AZ33" s="132"/>
      <c r="BA33" s="132"/>
      <c r="BB33" s="134"/>
      <c r="BC33" s="132"/>
      <c r="BD33" s="132"/>
      <c r="BE33" s="132"/>
      <c r="BF33" s="132"/>
      <c r="BG33" s="132"/>
      <c r="BH33" s="132"/>
      <c r="BI33" s="135"/>
      <c r="BK33" s="191"/>
    </row>
    <row r="34" spans="1:63" ht="26.25" customHeight="1" x14ac:dyDescent="0.2">
      <c r="A34" s="438"/>
      <c r="B34" s="375">
        <v>27</v>
      </c>
      <c r="C34" s="127" t="s">
        <v>195</v>
      </c>
      <c r="D34" s="102" t="s">
        <v>196</v>
      </c>
      <c r="E34" s="93" t="s">
        <v>162</v>
      </c>
      <c r="F34" s="331" t="s">
        <v>158</v>
      </c>
      <c r="G34" s="93" t="s">
        <v>162</v>
      </c>
      <c r="H34" s="328" t="s">
        <v>98</v>
      </c>
      <c r="I34" s="111" t="s">
        <v>118</v>
      </c>
      <c r="J34" s="328" t="s">
        <v>1318</v>
      </c>
      <c r="K34" s="97" t="e">
        <f>#REF!</f>
        <v>#REF!</v>
      </c>
      <c r="L34" s="97" t="e">
        <f>IF(K34="II/a","PENGATUR MUDA",IF(K34="II/b","PENGATUR MUDA TKT.I",IF(K34="II/c","PENGATUR",IF(K34="II/d","PENGATUR TKT.I",IF(K34="III/a","PENATA MUDA",IF(K34="III/b","PENATA MUDA TKT.I",IF(K34="III/c","PENATA",IF(K34="III/d","PENATA TKT.I",IF(K34="IV/a","PEMBINA",IF(K34="IV/b","PEMBINA TKT.I",IF(K34="IV/c","PEMBINA UTAMA MUDA")))))))))))</f>
        <v>#REF!</v>
      </c>
      <c r="M34" s="97" t="s">
        <v>65</v>
      </c>
      <c r="N34" s="93" t="s">
        <v>55</v>
      </c>
      <c r="O34" s="93" t="str">
        <f>IF(N34="l","Saudara","Saudari")</f>
        <v>Saudari</v>
      </c>
      <c r="P34" s="93" t="s">
        <v>62</v>
      </c>
      <c r="Q34" s="98" t="s">
        <v>63</v>
      </c>
      <c r="R34" s="119" t="s">
        <v>64</v>
      </c>
      <c r="S34" s="93"/>
      <c r="T34" s="93" t="s">
        <v>284</v>
      </c>
      <c r="U34" s="93"/>
      <c r="V34" s="93" t="s">
        <v>99</v>
      </c>
      <c r="W34" s="102" t="s">
        <v>105</v>
      </c>
      <c r="X34" s="93">
        <v>2009</v>
      </c>
      <c r="Y34" s="93" t="s">
        <v>64</v>
      </c>
      <c r="Z34" s="346" t="s">
        <v>915</v>
      </c>
      <c r="AA34" s="103"/>
      <c r="AB34" s="131"/>
      <c r="AC34" s="132"/>
      <c r="AD34" s="132"/>
      <c r="AE34" s="132"/>
      <c r="AF34" s="132"/>
      <c r="AG34" s="133"/>
      <c r="AH34" s="132"/>
      <c r="AI34" s="132"/>
      <c r="AJ34" s="134"/>
      <c r="AK34" s="132"/>
      <c r="AL34" s="132"/>
      <c r="AM34" s="134"/>
      <c r="AN34" s="132"/>
      <c r="AO34" s="132"/>
      <c r="AP34" s="132"/>
      <c r="AQ34" s="132"/>
      <c r="AR34" s="134"/>
      <c r="AS34" s="132"/>
      <c r="AT34" s="132"/>
      <c r="AU34" s="132"/>
      <c r="AV34" s="132"/>
      <c r="AW34" s="134"/>
      <c r="AX34" s="132"/>
      <c r="AY34" s="132"/>
      <c r="AZ34" s="132"/>
      <c r="BA34" s="132"/>
      <c r="BB34" s="134"/>
      <c r="BC34" s="132"/>
      <c r="BD34" s="132"/>
      <c r="BE34" s="132"/>
      <c r="BF34" s="132"/>
      <c r="BG34" s="132"/>
      <c r="BH34" s="132"/>
      <c r="BI34" s="135"/>
      <c r="BK34" s="191"/>
    </row>
    <row r="35" spans="1:63" ht="26.25" customHeight="1" x14ac:dyDescent="0.2">
      <c r="A35" s="538"/>
      <c r="B35" s="442">
        <v>28</v>
      </c>
      <c r="C35" s="127" t="s">
        <v>1028</v>
      </c>
      <c r="D35" s="102" t="s">
        <v>407</v>
      </c>
      <c r="E35" s="129" t="s">
        <v>162</v>
      </c>
      <c r="F35" s="329" t="s">
        <v>174</v>
      </c>
      <c r="G35" s="129" t="s">
        <v>162</v>
      </c>
      <c r="H35" s="328" t="s">
        <v>131</v>
      </c>
      <c r="I35" s="111" t="s">
        <v>118</v>
      </c>
      <c r="J35" s="328" t="s">
        <v>2071</v>
      </c>
      <c r="K35" s="97" t="e">
        <f>#REF!</f>
        <v>#REF!</v>
      </c>
      <c r="L35" s="97" t="e">
        <f>IF(K35="II/a","PENGATUR MUDA",IF(K35="II/b","PENGATUR MUDA TKT.I",IF(K35="II/c","PENGATUR",IF(K35="II/d","PENGATUR TKT.I",IF(K35="III/a","PENATA MUDA",IF(K35="III/b","PENATA MUDA TKT.I",IF(K35="III/c","PENATA",IF(K35="III/d","PENATA TKT.I",IF(K35="IV/a","PEMBINA",IF(K35="IV/b","PEMBINA TKT.I",IF(K35="IV/c","PEMBINA UTAMA MUDA")))))))))))</f>
        <v>#REF!</v>
      </c>
      <c r="M35" s="97" t="s">
        <v>65</v>
      </c>
      <c r="N35" s="93" t="s">
        <v>49</v>
      </c>
      <c r="O35" s="93" t="str">
        <f>IF(N35="l","Saudara","Saudari")</f>
        <v>Saudara</v>
      </c>
      <c r="P35" s="93" t="s">
        <v>62</v>
      </c>
      <c r="Q35" s="98" t="s">
        <v>63</v>
      </c>
      <c r="R35" s="119" t="s">
        <v>64</v>
      </c>
      <c r="S35" s="93"/>
      <c r="T35" s="98" t="s">
        <v>387</v>
      </c>
      <c r="U35" s="93"/>
      <c r="V35" s="93" t="s">
        <v>78</v>
      </c>
      <c r="W35" s="102" t="s">
        <v>988</v>
      </c>
      <c r="X35" s="93">
        <v>2018</v>
      </c>
      <c r="Y35" s="93" t="s">
        <v>64</v>
      </c>
      <c r="Z35" s="346" t="s">
        <v>873</v>
      </c>
      <c r="AA35" s="103"/>
      <c r="AB35" s="131"/>
      <c r="AC35" s="132"/>
      <c r="AD35" s="132"/>
      <c r="AE35" s="132"/>
      <c r="AF35" s="132"/>
      <c r="AG35" s="133"/>
      <c r="AH35" s="132"/>
      <c r="AI35" s="132"/>
      <c r="AJ35" s="134"/>
      <c r="AK35" s="132"/>
      <c r="AL35" s="132"/>
      <c r="AM35" s="134"/>
      <c r="AN35" s="132"/>
      <c r="AO35" s="132"/>
      <c r="AP35" s="132"/>
      <c r="AQ35" s="132"/>
      <c r="AR35" s="134"/>
      <c r="AS35" s="132"/>
      <c r="AT35" s="132"/>
      <c r="AU35" s="132"/>
      <c r="AV35" s="132"/>
      <c r="AW35" s="134"/>
      <c r="AX35" s="132"/>
      <c r="AY35" s="132"/>
      <c r="AZ35" s="132"/>
      <c r="BA35" s="132"/>
      <c r="BB35" s="134"/>
      <c r="BC35" s="132"/>
      <c r="BD35" s="132"/>
      <c r="BE35" s="132"/>
      <c r="BF35" s="132"/>
      <c r="BG35" s="132"/>
      <c r="BH35" s="132"/>
      <c r="BI35" s="135"/>
      <c r="BK35" s="191"/>
    </row>
    <row r="36" spans="1:63" ht="26.25" customHeight="1" x14ac:dyDescent="0.2">
      <c r="A36" s="413"/>
      <c r="B36" s="375">
        <v>29</v>
      </c>
      <c r="C36" s="90" t="s">
        <v>1310</v>
      </c>
      <c r="D36" s="91"/>
      <c r="E36" s="93"/>
      <c r="F36" s="327"/>
      <c r="G36" s="93"/>
      <c r="H36" s="328"/>
      <c r="I36" s="111" t="s">
        <v>70</v>
      </c>
      <c r="J36" s="333" t="s">
        <v>853</v>
      </c>
      <c r="K36" s="97"/>
      <c r="L36" s="97"/>
      <c r="M36" s="97" t="s">
        <v>65</v>
      </c>
      <c r="N36" s="93" t="s">
        <v>55</v>
      </c>
      <c r="O36" s="93" t="str">
        <f t="shared" si="4"/>
        <v>Saudari</v>
      </c>
      <c r="P36" s="93" t="s">
        <v>62</v>
      </c>
      <c r="Q36" s="98" t="s">
        <v>63</v>
      </c>
      <c r="R36" s="119"/>
      <c r="S36" s="269"/>
      <c r="T36" s="98" t="s">
        <v>387</v>
      </c>
      <c r="U36" s="93"/>
      <c r="V36" s="93" t="s">
        <v>78</v>
      </c>
      <c r="W36" s="102" t="s">
        <v>72</v>
      </c>
      <c r="X36" s="93"/>
      <c r="Y36" s="93"/>
      <c r="Z36" s="346"/>
      <c r="AA36" s="103"/>
      <c r="AB36" s="131"/>
      <c r="AC36" s="132"/>
      <c r="AD36" s="132"/>
      <c r="AE36" s="132"/>
      <c r="AF36" s="132"/>
      <c r="AG36" s="133"/>
      <c r="AH36" s="132"/>
      <c r="AI36" s="132"/>
      <c r="AJ36" s="134"/>
      <c r="AK36" s="132"/>
      <c r="AL36" s="132"/>
      <c r="AM36" s="134"/>
      <c r="AN36" s="132"/>
      <c r="AO36" s="132"/>
      <c r="AP36" s="132"/>
      <c r="AQ36" s="132"/>
      <c r="AR36" s="134"/>
      <c r="AS36" s="132"/>
      <c r="AT36" s="132"/>
      <c r="AU36" s="132"/>
      <c r="AV36" s="132"/>
      <c r="AW36" s="134"/>
      <c r="AX36" s="132"/>
      <c r="AY36" s="132"/>
      <c r="AZ36" s="132"/>
      <c r="BA36" s="132"/>
      <c r="BB36" s="134"/>
      <c r="BC36" s="132"/>
      <c r="BD36" s="132"/>
      <c r="BE36" s="132"/>
      <c r="BF36" s="132"/>
      <c r="BG36" s="132"/>
      <c r="BH36" s="132"/>
      <c r="BI36" s="135"/>
      <c r="BK36" s="191"/>
    </row>
    <row r="37" spans="1:63" ht="26.25" customHeight="1" x14ac:dyDescent="0.2">
      <c r="A37" s="70"/>
      <c r="B37" s="442">
        <v>30</v>
      </c>
      <c r="C37" s="127" t="s">
        <v>894</v>
      </c>
      <c r="D37" s="102" t="s">
        <v>420</v>
      </c>
      <c r="E37" s="129" t="s">
        <v>162</v>
      </c>
      <c r="F37" s="329" t="s">
        <v>174</v>
      </c>
      <c r="G37" s="129" t="s">
        <v>162</v>
      </c>
      <c r="H37" s="328" t="s">
        <v>131</v>
      </c>
      <c r="I37" s="111" t="s">
        <v>70</v>
      </c>
      <c r="J37" s="328" t="s">
        <v>1051</v>
      </c>
      <c r="K37" s="97" t="e">
        <f>#REF!</f>
        <v>#REF!</v>
      </c>
      <c r="L37" s="97" t="e">
        <f>IF(K37="II/a","PENGATUR MUDA",IF(K37="II/b","PENGATUR MUDA TKT.I",IF(K37="II/c","PENGATUR",IF(K37="II/d","PENGATUR TKT.I",IF(K37="III/a","PENATA MUDA",IF(K37="III/b","PENATA MUDA TKT.I",IF(K37="III/c","PENATA",IF(K37="III/d","PENATA TKT.I",IF(K37="IV/a","PEMBINA",IF(K37="IV/b","PEMBINA TKT.I",IF(K37="IV/c","PEMBINA UTAMA MUDA")))))))))))</f>
        <v>#REF!</v>
      </c>
      <c r="M37" s="97" t="s">
        <v>65</v>
      </c>
      <c r="N37" s="93" t="s">
        <v>55</v>
      </c>
      <c r="O37" s="93" t="str">
        <f>IF(N37="l","Saudara","Saudari")</f>
        <v>Saudari</v>
      </c>
      <c r="P37" s="93" t="s">
        <v>50</v>
      </c>
      <c r="Q37" s="98" t="s">
        <v>63</v>
      </c>
      <c r="R37" s="119" t="s">
        <v>64</v>
      </c>
      <c r="S37" s="93"/>
      <c r="T37" s="93" t="s">
        <v>387</v>
      </c>
      <c r="U37" s="93"/>
      <c r="V37" s="93" t="s">
        <v>78</v>
      </c>
      <c r="W37" s="102" t="s">
        <v>72</v>
      </c>
      <c r="X37" s="93">
        <v>2009</v>
      </c>
      <c r="Y37" s="93" t="s">
        <v>64</v>
      </c>
      <c r="Z37" s="346" t="s">
        <v>873</v>
      </c>
      <c r="AA37" s="103"/>
      <c r="AB37" s="131"/>
      <c r="AC37" s="132"/>
      <c r="AD37" s="132"/>
      <c r="AE37" s="132"/>
      <c r="AF37" s="132"/>
      <c r="AG37" s="133"/>
      <c r="AH37" s="132"/>
      <c r="AI37" s="220"/>
      <c r="AJ37" s="134"/>
      <c r="AK37" s="132"/>
      <c r="AL37" s="132"/>
      <c r="AM37" s="134"/>
      <c r="AN37" s="132"/>
      <c r="AO37" s="132"/>
      <c r="AP37" s="132"/>
      <c r="AQ37" s="132"/>
      <c r="AR37" s="134"/>
      <c r="AS37" s="132"/>
      <c r="AT37" s="132"/>
      <c r="AU37" s="132"/>
      <c r="AV37" s="132"/>
      <c r="AW37" s="134"/>
      <c r="AX37" s="132"/>
      <c r="AY37" s="132"/>
      <c r="AZ37" s="132"/>
      <c r="BA37" s="132"/>
      <c r="BB37" s="134"/>
      <c r="BC37" s="132"/>
      <c r="BD37" s="132"/>
      <c r="BE37" s="132"/>
      <c r="BF37" s="132"/>
      <c r="BG37" s="132"/>
      <c r="BH37" s="132"/>
      <c r="BI37" s="135"/>
      <c r="BK37" s="191"/>
    </row>
    <row r="38" spans="1:63" ht="26.25" customHeight="1" x14ac:dyDescent="0.2">
      <c r="A38" s="567"/>
      <c r="B38" s="375">
        <v>31</v>
      </c>
      <c r="C38" s="401" t="s">
        <v>1675</v>
      </c>
      <c r="D38" s="571" t="s">
        <v>1676</v>
      </c>
      <c r="E38" s="129" t="s">
        <v>70</v>
      </c>
      <c r="F38" s="329" t="s">
        <v>917</v>
      </c>
      <c r="G38" s="129" t="s">
        <v>70</v>
      </c>
      <c r="H38" s="328" t="s">
        <v>1104</v>
      </c>
      <c r="I38" s="129" t="s">
        <v>70</v>
      </c>
      <c r="J38" s="328" t="s">
        <v>1104</v>
      </c>
      <c r="K38" s="111" t="s">
        <v>70</v>
      </c>
      <c r="L38" s="328" t="s">
        <v>1104</v>
      </c>
      <c r="M38" s="97" t="s">
        <v>65</v>
      </c>
      <c r="N38" s="93" t="s">
        <v>55</v>
      </c>
      <c r="O38" s="93" t="str">
        <f>IF(N38="l","Saudara","Saudari")</f>
        <v>Saudari</v>
      </c>
      <c r="P38" s="93" t="s">
        <v>62</v>
      </c>
      <c r="Q38" s="98" t="s">
        <v>63</v>
      </c>
      <c r="R38" s="93"/>
      <c r="S38" s="224"/>
      <c r="T38" s="98" t="s">
        <v>1668</v>
      </c>
      <c r="U38" s="93"/>
      <c r="V38" s="93" t="s">
        <v>78</v>
      </c>
      <c r="W38" s="102" t="s">
        <v>376</v>
      </c>
      <c r="X38" s="93">
        <v>2014</v>
      </c>
      <c r="Y38" s="93"/>
      <c r="Z38" s="346"/>
      <c r="AA38" s="103"/>
      <c r="AB38" s="131"/>
      <c r="AC38" s="132"/>
      <c r="AD38" s="132"/>
      <c r="AE38" s="132"/>
      <c r="AF38" s="132"/>
      <c r="AG38" s="133"/>
      <c r="AH38" s="132"/>
      <c r="AI38" s="220"/>
      <c r="AJ38" s="134"/>
      <c r="AK38" s="132"/>
      <c r="AL38" s="132"/>
      <c r="AM38" s="134"/>
      <c r="AN38" s="132"/>
      <c r="AO38" s="132"/>
      <c r="AP38" s="132"/>
      <c r="AQ38" s="132"/>
      <c r="AR38" s="134"/>
      <c r="AS38" s="132"/>
      <c r="AT38" s="132"/>
      <c r="AU38" s="132"/>
      <c r="AV38" s="132"/>
      <c r="AW38" s="134"/>
      <c r="AX38" s="132"/>
      <c r="AY38" s="132"/>
      <c r="AZ38" s="132"/>
      <c r="BA38" s="132"/>
      <c r="BB38" s="134"/>
      <c r="BC38" s="132"/>
      <c r="BD38" s="132"/>
      <c r="BE38" s="132"/>
      <c r="BF38" s="132"/>
      <c r="BG38" s="132"/>
      <c r="BH38" s="132"/>
      <c r="BI38" s="135"/>
      <c r="BK38" s="191"/>
    </row>
    <row r="39" spans="1:63" ht="26.25" customHeight="1" x14ac:dyDescent="0.2">
      <c r="A39" s="567"/>
      <c r="B39" s="442">
        <v>32</v>
      </c>
      <c r="C39" s="401" t="s">
        <v>1677</v>
      </c>
      <c r="D39" s="571" t="s">
        <v>942</v>
      </c>
      <c r="E39" s="129" t="s">
        <v>70</v>
      </c>
      <c r="F39" s="329" t="s">
        <v>917</v>
      </c>
      <c r="G39" s="129" t="s">
        <v>70</v>
      </c>
      <c r="H39" s="328" t="s">
        <v>1104</v>
      </c>
      <c r="I39" s="129" t="s">
        <v>70</v>
      </c>
      <c r="J39" s="328" t="s">
        <v>1104</v>
      </c>
      <c r="K39" s="111" t="s">
        <v>70</v>
      </c>
      <c r="L39" s="328" t="s">
        <v>1104</v>
      </c>
      <c r="M39" s="97" t="s">
        <v>65</v>
      </c>
      <c r="N39" s="93" t="s">
        <v>55</v>
      </c>
      <c r="O39" s="93"/>
      <c r="P39" s="93" t="s">
        <v>50</v>
      </c>
      <c r="Q39" s="98" t="s">
        <v>63</v>
      </c>
      <c r="R39" s="93"/>
      <c r="S39" s="224"/>
      <c r="T39" s="98" t="s">
        <v>1668</v>
      </c>
      <c r="U39" s="93"/>
      <c r="V39" s="93" t="s">
        <v>78</v>
      </c>
      <c r="W39" s="102" t="s">
        <v>376</v>
      </c>
      <c r="X39" s="93">
        <v>2018</v>
      </c>
      <c r="Y39" s="93"/>
      <c r="Z39" s="346"/>
      <c r="AA39" s="103"/>
      <c r="AB39" s="131"/>
      <c r="AC39" s="132"/>
      <c r="AD39" s="132"/>
      <c r="AE39" s="132"/>
      <c r="AF39" s="132"/>
      <c r="AG39" s="133"/>
      <c r="AH39" s="132"/>
      <c r="AI39" s="220"/>
      <c r="AJ39" s="134"/>
      <c r="AK39" s="132"/>
      <c r="AL39" s="132"/>
      <c r="AM39" s="134"/>
      <c r="AN39" s="132"/>
      <c r="AO39" s="132"/>
      <c r="AP39" s="132"/>
      <c r="AQ39" s="132"/>
      <c r="AR39" s="134"/>
      <c r="AS39" s="132"/>
      <c r="AT39" s="132"/>
      <c r="AU39" s="132"/>
      <c r="AV39" s="132"/>
      <c r="AW39" s="134"/>
      <c r="AX39" s="132"/>
      <c r="AY39" s="132"/>
      <c r="AZ39" s="132"/>
      <c r="BA39" s="132"/>
      <c r="BB39" s="134"/>
      <c r="BC39" s="132"/>
      <c r="BD39" s="132"/>
      <c r="BE39" s="132"/>
      <c r="BF39" s="132"/>
      <c r="BG39" s="132"/>
      <c r="BH39" s="132"/>
      <c r="BI39" s="135"/>
      <c r="BK39" s="191"/>
    </row>
    <row r="40" spans="1:63" ht="26.25" customHeight="1" x14ac:dyDescent="0.2">
      <c r="A40" s="611"/>
      <c r="B40" s="375">
        <v>33</v>
      </c>
      <c r="C40" s="90" t="s">
        <v>651</v>
      </c>
      <c r="D40" s="395" t="s">
        <v>652</v>
      </c>
      <c r="E40" s="93" t="s">
        <v>187</v>
      </c>
      <c r="F40" s="339" t="s">
        <v>115</v>
      </c>
      <c r="G40" s="93" t="s">
        <v>187</v>
      </c>
      <c r="H40" s="388" t="s">
        <v>165</v>
      </c>
      <c r="I40" s="129" t="s">
        <v>70</v>
      </c>
      <c r="J40" s="388" t="s">
        <v>1395</v>
      </c>
      <c r="K40" s="111" t="s">
        <v>70</v>
      </c>
      <c r="L40" s="333" t="s">
        <v>1395</v>
      </c>
      <c r="M40" s="97" t="s">
        <v>65</v>
      </c>
      <c r="N40" s="93" t="s">
        <v>55</v>
      </c>
      <c r="O40" s="97" t="s">
        <v>65</v>
      </c>
      <c r="P40" s="93" t="s">
        <v>50</v>
      </c>
      <c r="Q40" s="98" t="s">
        <v>63</v>
      </c>
      <c r="R40" s="93"/>
      <c r="S40" s="98"/>
      <c r="T40" s="119" t="s">
        <v>898</v>
      </c>
      <c r="U40" s="119"/>
      <c r="V40" s="93" t="s">
        <v>104</v>
      </c>
      <c r="W40" s="102" t="s">
        <v>128</v>
      </c>
      <c r="X40" s="93">
        <v>2015</v>
      </c>
      <c r="Y40" s="102"/>
      <c r="Z40" s="93"/>
      <c r="AA40" s="93" t="s">
        <v>64</v>
      </c>
      <c r="AB40" s="346" t="s">
        <v>1010</v>
      </c>
      <c r="AC40" s="103"/>
      <c r="AD40" s="132"/>
      <c r="AE40" s="132"/>
      <c r="AF40" s="132"/>
      <c r="AG40" s="133"/>
      <c r="AH40" s="132"/>
      <c r="AI40" s="220"/>
      <c r="AJ40" s="134"/>
      <c r="AK40" s="132"/>
      <c r="AL40" s="132"/>
      <c r="AM40" s="134"/>
      <c r="AN40" s="132"/>
      <c r="AO40" s="132"/>
      <c r="AP40" s="132"/>
      <c r="AQ40" s="132"/>
      <c r="AR40" s="134"/>
      <c r="AS40" s="132"/>
      <c r="AT40" s="132"/>
      <c r="AU40" s="132"/>
      <c r="AV40" s="132"/>
      <c r="AW40" s="134"/>
      <c r="AX40" s="132"/>
      <c r="AY40" s="132"/>
      <c r="AZ40" s="132"/>
      <c r="BA40" s="132"/>
      <c r="BB40" s="134"/>
      <c r="BC40" s="132"/>
      <c r="BD40" s="132"/>
      <c r="BE40" s="132"/>
      <c r="BF40" s="132"/>
      <c r="BG40" s="132"/>
      <c r="BH40" s="132"/>
      <c r="BI40" s="135"/>
      <c r="BK40" s="191"/>
    </row>
    <row r="41" spans="1:63" ht="26.25" customHeight="1" x14ac:dyDescent="0.2">
      <c r="A41" s="485"/>
      <c r="B41" s="442">
        <v>34</v>
      </c>
      <c r="C41" s="289" t="s">
        <v>1445</v>
      </c>
      <c r="D41" s="102" t="s">
        <v>1446</v>
      </c>
      <c r="E41" s="129" t="s">
        <v>70</v>
      </c>
      <c r="F41" s="301" t="s">
        <v>1336</v>
      </c>
      <c r="G41" s="129" t="s">
        <v>70</v>
      </c>
      <c r="H41" s="329" t="s">
        <v>2150</v>
      </c>
      <c r="I41" s="129" t="s">
        <v>70</v>
      </c>
      <c r="J41" s="329" t="s">
        <v>2150</v>
      </c>
      <c r="K41" s="111"/>
      <c r="L41" s="328"/>
      <c r="M41" s="97" t="s">
        <v>65</v>
      </c>
      <c r="N41" s="93" t="s">
        <v>55</v>
      </c>
      <c r="O41" s="93" t="str">
        <f>IF(N41="l","Saudara","Saudari")</f>
        <v>Saudari</v>
      </c>
      <c r="P41" s="93" t="s">
        <v>170</v>
      </c>
      <c r="Q41" s="98" t="s">
        <v>136</v>
      </c>
      <c r="R41" s="93"/>
      <c r="S41" s="224"/>
      <c r="T41" s="98"/>
      <c r="U41" s="93"/>
      <c r="V41" s="93" t="s">
        <v>78</v>
      </c>
      <c r="W41" s="102" t="s">
        <v>207</v>
      </c>
      <c r="X41" s="93">
        <v>2019</v>
      </c>
      <c r="Y41" s="93"/>
      <c r="Z41" s="346"/>
      <c r="AA41" s="103"/>
      <c r="AB41" s="131"/>
      <c r="AC41" s="132"/>
      <c r="AD41" s="132"/>
      <c r="AE41" s="132"/>
      <c r="AF41" s="132"/>
      <c r="AG41" s="133"/>
      <c r="AH41" s="132"/>
      <c r="AI41" s="220"/>
      <c r="AJ41" s="134"/>
      <c r="AK41" s="132"/>
      <c r="AL41" s="132"/>
      <c r="AM41" s="134"/>
      <c r="AN41" s="132"/>
      <c r="AO41" s="132"/>
      <c r="AP41" s="132"/>
      <c r="AQ41" s="132"/>
      <c r="AR41" s="134"/>
      <c r="AS41" s="132"/>
      <c r="AT41" s="132"/>
      <c r="AU41" s="132"/>
      <c r="AV41" s="132"/>
      <c r="AW41" s="134"/>
      <c r="AX41" s="132"/>
      <c r="AY41" s="132"/>
      <c r="AZ41" s="132"/>
      <c r="BA41" s="132"/>
      <c r="BB41" s="134"/>
      <c r="BC41" s="132"/>
      <c r="BD41" s="132"/>
      <c r="BE41" s="132"/>
      <c r="BF41" s="132"/>
      <c r="BG41" s="132"/>
      <c r="BH41" s="132"/>
      <c r="BI41" s="135"/>
      <c r="BK41" s="191"/>
    </row>
    <row r="42" spans="1:63" ht="26.25" customHeight="1" x14ac:dyDescent="0.2">
      <c r="A42" s="485"/>
      <c r="B42" s="375">
        <v>35</v>
      </c>
      <c r="C42" s="289" t="s">
        <v>1447</v>
      </c>
      <c r="D42" s="102" t="s">
        <v>1448</v>
      </c>
      <c r="E42" s="129" t="s">
        <v>70</v>
      </c>
      <c r="F42" s="301" t="s">
        <v>1336</v>
      </c>
      <c r="G42" s="129" t="s">
        <v>70</v>
      </c>
      <c r="H42" s="329" t="s">
        <v>2150</v>
      </c>
      <c r="I42" s="129" t="s">
        <v>70</v>
      </c>
      <c r="J42" s="329" t="s">
        <v>2150</v>
      </c>
      <c r="K42" s="111"/>
      <c r="L42" s="328"/>
      <c r="M42" s="97" t="s">
        <v>65</v>
      </c>
      <c r="N42" s="93" t="s">
        <v>55</v>
      </c>
      <c r="O42" s="93" t="str">
        <f>IF(N42="l","Saudara","Saudari")</f>
        <v>Saudari</v>
      </c>
      <c r="P42" s="93" t="s">
        <v>62</v>
      </c>
      <c r="Q42" s="98" t="s">
        <v>136</v>
      </c>
      <c r="R42" s="93"/>
      <c r="S42" s="224"/>
      <c r="T42" s="98"/>
      <c r="U42" s="93"/>
      <c r="V42" s="93" t="s">
        <v>78</v>
      </c>
      <c r="W42" s="102" t="s">
        <v>937</v>
      </c>
      <c r="X42" s="93">
        <v>2019</v>
      </c>
      <c r="Y42" s="93"/>
      <c r="Z42" s="346"/>
      <c r="AA42" s="103"/>
      <c r="AB42" s="131"/>
      <c r="AC42" s="132"/>
      <c r="AD42" s="132"/>
      <c r="AE42" s="132"/>
      <c r="AF42" s="132"/>
      <c r="AG42" s="133"/>
      <c r="AH42" s="132"/>
      <c r="AI42" s="220"/>
      <c r="AJ42" s="134"/>
      <c r="AK42" s="132"/>
      <c r="AL42" s="132"/>
      <c r="AM42" s="134"/>
      <c r="AN42" s="132"/>
      <c r="AO42" s="132"/>
      <c r="AP42" s="132"/>
      <c r="AQ42" s="132"/>
      <c r="AR42" s="134"/>
      <c r="AS42" s="132"/>
      <c r="AT42" s="132"/>
      <c r="AU42" s="132"/>
      <c r="AV42" s="132"/>
      <c r="AW42" s="134"/>
      <c r="AX42" s="132"/>
      <c r="AY42" s="132"/>
      <c r="AZ42" s="132"/>
      <c r="BA42" s="132"/>
      <c r="BB42" s="134"/>
      <c r="BC42" s="132"/>
      <c r="BD42" s="132"/>
      <c r="BE42" s="132"/>
      <c r="BF42" s="132"/>
      <c r="BG42" s="132"/>
      <c r="BH42" s="132"/>
      <c r="BI42" s="135"/>
      <c r="BK42" s="191"/>
    </row>
    <row r="43" spans="1:63" ht="26.25" customHeight="1" x14ac:dyDescent="0.2">
      <c r="A43" s="485"/>
      <c r="B43" s="442">
        <v>36</v>
      </c>
      <c r="C43" s="289" t="s">
        <v>1449</v>
      </c>
      <c r="D43" s="102" t="s">
        <v>1450</v>
      </c>
      <c r="E43" s="129" t="s">
        <v>70</v>
      </c>
      <c r="F43" s="301" t="s">
        <v>1336</v>
      </c>
      <c r="G43" s="129" t="s">
        <v>70</v>
      </c>
      <c r="H43" s="329" t="s">
        <v>2150</v>
      </c>
      <c r="I43" s="129" t="s">
        <v>70</v>
      </c>
      <c r="J43" s="329" t="s">
        <v>2150</v>
      </c>
      <c r="K43" s="111"/>
      <c r="L43" s="328"/>
      <c r="M43" s="97" t="s">
        <v>65</v>
      </c>
      <c r="N43" s="93" t="s">
        <v>55</v>
      </c>
      <c r="O43" s="93"/>
      <c r="P43" s="93" t="s">
        <v>50</v>
      </c>
      <c r="Q43" s="98" t="s">
        <v>136</v>
      </c>
      <c r="R43" s="93"/>
      <c r="S43" s="224"/>
      <c r="T43" s="98"/>
      <c r="U43" s="93"/>
      <c r="V43" s="93" t="s">
        <v>78</v>
      </c>
      <c r="W43" s="102" t="s">
        <v>207</v>
      </c>
      <c r="X43" s="93">
        <v>2014</v>
      </c>
      <c r="Y43" s="93"/>
      <c r="Z43" s="346"/>
      <c r="AA43" s="103"/>
      <c r="AB43" s="131"/>
      <c r="AC43" s="132"/>
      <c r="AD43" s="132"/>
      <c r="AE43" s="132"/>
      <c r="AF43" s="132"/>
      <c r="AG43" s="133"/>
      <c r="AH43" s="132"/>
      <c r="AI43" s="220"/>
      <c r="AJ43" s="134"/>
      <c r="AK43" s="132"/>
      <c r="AL43" s="132"/>
      <c r="AM43" s="134"/>
      <c r="AN43" s="132"/>
      <c r="AO43" s="132"/>
      <c r="AP43" s="132"/>
      <c r="AQ43" s="132"/>
      <c r="AR43" s="134"/>
      <c r="AS43" s="132"/>
      <c r="AT43" s="132"/>
      <c r="AU43" s="132"/>
      <c r="AV43" s="132"/>
      <c r="AW43" s="134"/>
      <c r="AX43" s="132"/>
      <c r="AY43" s="132"/>
      <c r="AZ43" s="132"/>
      <c r="BA43" s="132"/>
      <c r="BB43" s="134"/>
      <c r="BC43" s="132"/>
      <c r="BD43" s="132"/>
      <c r="BE43" s="132"/>
      <c r="BF43" s="132"/>
      <c r="BG43" s="132"/>
      <c r="BH43" s="132"/>
      <c r="BI43" s="135"/>
      <c r="BK43" s="191"/>
    </row>
    <row r="44" spans="1:63" ht="26.25" customHeight="1" x14ac:dyDescent="0.2">
      <c r="A44" s="485"/>
      <c r="B44" s="375">
        <v>37</v>
      </c>
      <c r="C44" s="289" t="s">
        <v>1451</v>
      </c>
      <c r="D44" s="102" t="s">
        <v>1452</v>
      </c>
      <c r="E44" s="129" t="s">
        <v>70</v>
      </c>
      <c r="F44" s="301" t="s">
        <v>1336</v>
      </c>
      <c r="G44" s="129" t="s">
        <v>70</v>
      </c>
      <c r="H44" s="329" t="s">
        <v>2150</v>
      </c>
      <c r="I44" s="129" t="s">
        <v>70</v>
      </c>
      <c r="J44" s="329" t="s">
        <v>2150</v>
      </c>
      <c r="K44" s="111"/>
      <c r="L44" s="328"/>
      <c r="M44" s="97" t="s">
        <v>65</v>
      </c>
      <c r="N44" s="93" t="s">
        <v>55</v>
      </c>
      <c r="O44" s="93"/>
      <c r="P44" s="93" t="s">
        <v>50</v>
      </c>
      <c r="Q44" s="98" t="s">
        <v>63</v>
      </c>
      <c r="R44" s="93"/>
      <c r="S44" s="224"/>
      <c r="T44" s="98"/>
      <c r="U44" s="93"/>
      <c r="V44" s="93" t="s">
        <v>78</v>
      </c>
      <c r="W44" s="102" t="s">
        <v>207</v>
      </c>
      <c r="X44" s="93">
        <v>2020</v>
      </c>
      <c r="Y44" s="93"/>
      <c r="Z44" s="346"/>
      <c r="AA44" s="103"/>
      <c r="AB44" s="131"/>
      <c r="AC44" s="132"/>
      <c r="AD44" s="132"/>
      <c r="AE44" s="132"/>
      <c r="AF44" s="132"/>
      <c r="AG44" s="133"/>
      <c r="AH44" s="132"/>
      <c r="AI44" s="220"/>
      <c r="AJ44" s="134"/>
      <c r="AK44" s="132"/>
      <c r="AL44" s="132"/>
      <c r="AM44" s="134"/>
      <c r="AN44" s="132"/>
      <c r="AO44" s="132"/>
      <c r="AP44" s="132"/>
      <c r="AQ44" s="132"/>
      <c r="AR44" s="134"/>
      <c r="AS44" s="132"/>
      <c r="AT44" s="132"/>
      <c r="AU44" s="132"/>
      <c r="AV44" s="132"/>
      <c r="AW44" s="134"/>
      <c r="AX44" s="132"/>
      <c r="AY44" s="132"/>
      <c r="AZ44" s="132"/>
      <c r="BA44" s="132"/>
      <c r="BB44" s="134"/>
      <c r="BC44" s="132"/>
      <c r="BD44" s="132"/>
      <c r="BE44" s="132"/>
      <c r="BF44" s="132"/>
      <c r="BG44" s="132"/>
      <c r="BH44" s="132"/>
      <c r="BI44" s="135"/>
      <c r="BK44" s="191"/>
    </row>
    <row r="45" spans="1:63" ht="26.25" customHeight="1" x14ac:dyDescent="0.2">
      <c r="A45" s="485"/>
      <c r="B45" s="442">
        <v>38</v>
      </c>
      <c r="C45" s="289" t="s">
        <v>1453</v>
      </c>
      <c r="D45" s="102" t="s">
        <v>1454</v>
      </c>
      <c r="E45" s="129" t="s">
        <v>70</v>
      </c>
      <c r="F45" s="301" t="s">
        <v>1336</v>
      </c>
      <c r="G45" s="129" t="s">
        <v>70</v>
      </c>
      <c r="H45" s="329" t="s">
        <v>2150</v>
      </c>
      <c r="I45" s="129" t="s">
        <v>70</v>
      </c>
      <c r="J45" s="329" t="s">
        <v>2150</v>
      </c>
      <c r="K45" s="111"/>
      <c r="L45" s="328"/>
      <c r="M45" s="97" t="s">
        <v>65</v>
      </c>
      <c r="N45" s="93" t="s">
        <v>55</v>
      </c>
      <c r="O45" s="93"/>
      <c r="P45" s="93" t="s">
        <v>50</v>
      </c>
      <c r="Q45" s="98" t="s">
        <v>63</v>
      </c>
      <c r="R45" s="93"/>
      <c r="S45" s="224"/>
      <c r="T45" s="98"/>
      <c r="U45" s="93"/>
      <c r="V45" s="93" t="s">
        <v>78</v>
      </c>
      <c r="W45" s="102" t="s">
        <v>207</v>
      </c>
      <c r="X45" s="93">
        <v>2019</v>
      </c>
      <c r="Y45" s="93"/>
      <c r="Z45" s="346"/>
      <c r="AA45" s="103"/>
      <c r="AB45" s="131"/>
      <c r="AC45" s="132"/>
      <c r="AD45" s="132"/>
      <c r="AE45" s="132"/>
      <c r="AF45" s="132"/>
      <c r="AG45" s="133"/>
      <c r="AH45" s="132"/>
      <c r="AI45" s="220"/>
      <c r="AJ45" s="134"/>
      <c r="AK45" s="132"/>
      <c r="AL45" s="132"/>
      <c r="AM45" s="134"/>
      <c r="AN45" s="132"/>
      <c r="AO45" s="132"/>
      <c r="AP45" s="132"/>
      <c r="AQ45" s="132"/>
      <c r="AR45" s="134"/>
      <c r="AS45" s="132"/>
      <c r="AT45" s="132"/>
      <c r="AU45" s="132"/>
      <c r="AV45" s="132"/>
      <c r="AW45" s="134"/>
      <c r="AX45" s="132"/>
      <c r="AY45" s="132"/>
      <c r="AZ45" s="132"/>
      <c r="BA45" s="132"/>
      <c r="BB45" s="134"/>
      <c r="BC45" s="132"/>
      <c r="BD45" s="132"/>
      <c r="BE45" s="132"/>
      <c r="BF45" s="132"/>
      <c r="BG45" s="132"/>
      <c r="BH45" s="132"/>
      <c r="BI45" s="135"/>
      <c r="BK45" s="191"/>
    </row>
    <row r="46" spans="1:63" ht="26.25" customHeight="1" x14ac:dyDescent="0.2">
      <c r="A46" s="485"/>
      <c r="B46" s="375">
        <v>39</v>
      </c>
      <c r="C46" s="289" t="s">
        <v>1455</v>
      </c>
      <c r="D46" s="102" t="s">
        <v>1456</v>
      </c>
      <c r="E46" s="129" t="s">
        <v>70</v>
      </c>
      <c r="F46" s="301" t="s">
        <v>1336</v>
      </c>
      <c r="G46" s="129" t="s">
        <v>70</v>
      </c>
      <c r="H46" s="329" t="s">
        <v>2150</v>
      </c>
      <c r="I46" s="129" t="s">
        <v>70</v>
      </c>
      <c r="J46" s="329" t="s">
        <v>2150</v>
      </c>
      <c r="K46" s="97" t="e">
        <f>#REF!</f>
        <v>#REF!</v>
      </c>
      <c r="L46" s="97" t="e">
        <f>IF(K46="II/a","PENGATUR MUDA",IF(K46="II/b","PENGATUR MUDA TKT.I",IF(K46="II/c","PENGATUR",IF(K46="II/d","PENGATUR TKT.I",IF(K46="III/a","PENATA MUDA",IF(K46="III/b","PENATA MUDA TKT.I",IF(K46="III/c","PENATA",IF(K46="III/d","PENATA TKT.I",IF(K46="IV/a","PEMBINA",IF(K46="IV/b","PEMBINA TKT.I",IF(K46="IV/c","PEMBINA UTAMA MUDA")))))))))))</f>
        <v>#REF!</v>
      </c>
      <c r="M46" s="97" t="s">
        <v>65</v>
      </c>
      <c r="N46" s="93" t="s">
        <v>49</v>
      </c>
      <c r="O46" s="93"/>
      <c r="P46" s="93" t="s">
        <v>62</v>
      </c>
      <c r="Q46" s="98" t="s">
        <v>136</v>
      </c>
      <c r="R46" s="93"/>
      <c r="S46" s="224"/>
      <c r="T46" s="98"/>
      <c r="U46" s="93"/>
      <c r="V46" s="93" t="s">
        <v>78</v>
      </c>
      <c r="W46" s="102" t="s">
        <v>207</v>
      </c>
      <c r="X46" s="93">
        <v>2019</v>
      </c>
      <c r="Y46" s="93"/>
      <c r="Z46" s="346"/>
      <c r="AA46" s="103"/>
      <c r="AB46" s="131"/>
      <c r="AC46" s="132"/>
      <c r="AD46" s="132"/>
      <c r="AE46" s="132"/>
      <c r="AF46" s="132"/>
      <c r="AG46" s="133"/>
      <c r="AH46" s="132"/>
      <c r="AI46" s="220"/>
      <c r="AJ46" s="134"/>
      <c r="AK46" s="132"/>
      <c r="AL46" s="132"/>
      <c r="AM46" s="134"/>
      <c r="AN46" s="132"/>
      <c r="AO46" s="132"/>
      <c r="AP46" s="132"/>
      <c r="AQ46" s="132"/>
      <c r="AR46" s="134"/>
      <c r="AS46" s="132"/>
      <c r="AT46" s="132"/>
      <c r="AU46" s="132"/>
      <c r="AV46" s="132"/>
      <c r="AW46" s="134"/>
      <c r="AX46" s="132"/>
      <c r="AY46" s="132"/>
      <c r="AZ46" s="132"/>
      <c r="BA46" s="132"/>
      <c r="BB46" s="134"/>
      <c r="BC46" s="132"/>
      <c r="BD46" s="132"/>
      <c r="BE46" s="132"/>
      <c r="BF46" s="132"/>
      <c r="BG46" s="132"/>
      <c r="BH46" s="132"/>
      <c r="BI46" s="135"/>
      <c r="BK46" s="191"/>
    </row>
    <row r="47" spans="1:63" ht="26.25" customHeight="1" x14ac:dyDescent="0.2">
      <c r="A47" s="70"/>
      <c r="B47" s="442">
        <v>40</v>
      </c>
      <c r="C47" s="90" t="s">
        <v>388</v>
      </c>
      <c r="D47" s="91" t="s">
        <v>389</v>
      </c>
      <c r="E47" s="93" t="s">
        <v>58</v>
      </c>
      <c r="F47" s="327" t="s">
        <v>390</v>
      </c>
      <c r="G47" s="93" t="s">
        <v>58</v>
      </c>
      <c r="H47" s="328" t="s">
        <v>391</v>
      </c>
      <c r="I47" s="111" t="s">
        <v>47</v>
      </c>
      <c r="J47" s="333" t="s">
        <v>103</v>
      </c>
      <c r="K47" s="97" t="e">
        <f>#REF!</f>
        <v>#REF!</v>
      </c>
      <c r="L47" s="97" t="e">
        <f>IF(K47="II/a","PENGATUR MUDA",IF(K47="II/b","PENGATUR MUDA TKT.I",IF(K47="II/c","PENGATUR",IF(K47="II/d","PENGATUR TKT.I",IF(K47="III/a","PENATA MUDA",IF(K47="III/b","PENATA MUDA TKT.I",IF(K47="III/c","PENATA",IF(K47="III/d","PENATA TKT.I",IF(K47="IV/a","PEMBINA",IF(K47="IV/b","PEMBINA TKT.I",IF(K47="IV/c","PEMBINA UTAMA MUDA")))))))))))</f>
        <v>#REF!</v>
      </c>
      <c r="M47" s="97" t="s">
        <v>65</v>
      </c>
      <c r="N47" s="93" t="s">
        <v>55</v>
      </c>
      <c r="O47" s="93" t="str">
        <f>IF(N47="l","Saudara","Saudari")</f>
        <v>Saudari</v>
      </c>
      <c r="P47" s="93" t="s">
        <v>50</v>
      </c>
      <c r="Q47" s="98" t="s">
        <v>63</v>
      </c>
      <c r="R47" s="119" t="s">
        <v>64</v>
      </c>
      <c r="S47" s="119"/>
      <c r="T47" s="98" t="s">
        <v>169</v>
      </c>
      <c r="U47" s="93"/>
      <c r="V47" s="93" t="s">
        <v>71</v>
      </c>
      <c r="W47" s="102" t="s">
        <v>72</v>
      </c>
      <c r="X47" s="93">
        <v>1987</v>
      </c>
      <c r="Y47" s="93" t="s">
        <v>64</v>
      </c>
      <c r="Z47" s="346" t="s">
        <v>919</v>
      </c>
      <c r="AA47" s="103"/>
      <c r="AB47" s="131"/>
      <c r="AC47" s="132"/>
      <c r="AD47" s="132"/>
      <c r="AE47" s="132"/>
      <c r="AF47" s="132"/>
      <c r="AG47" s="133"/>
      <c r="AH47" s="132"/>
      <c r="AI47" s="220"/>
      <c r="AJ47" s="134"/>
      <c r="AK47" s="132"/>
      <c r="AL47" s="132"/>
      <c r="AM47" s="134"/>
      <c r="AN47" s="132"/>
      <c r="AO47" s="132"/>
      <c r="AP47" s="132"/>
      <c r="AQ47" s="132"/>
      <c r="AR47" s="134"/>
      <c r="AS47" s="132"/>
      <c r="AT47" s="132"/>
      <c r="AU47" s="132"/>
      <c r="AV47" s="132"/>
      <c r="AW47" s="134"/>
      <c r="AX47" s="132"/>
      <c r="AY47" s="132"/>
      <c r="AZ47" s="132"/>
      <c r="BA47" s="132"/>
      <c r="BB47" s="134"/>
      <c r="BC47" s="132"/>
      <c r="BD47" s="132"/>
      <c r="BE47" s="132"/>
      <c r="BF47" s="132"/>
      <c r="BG47" s="132"/>
      <c r="BH47" s="132"/>
      <c r="BI47" s="135"/>
      <c r="BK47" s="191"/>
    </row>
    <row r="48" spans="1:63" ht="26.25" customHeight="1" x14ac:dyDescent="0.2">
      <c r="A48" s="70"/>
      <c r="B48" s="375">
        <v>41</v>
      </c>
      <c r="C48" s="127" t="s">
        <v>461</v>
      </c>
      <c r="D48" s="102" t="s">
        <v>462</v>
      </c>
      <c r="E48" s="129" t="s">
        <v>162</v>
      </c>
      <c r="F48" s="329" t="s">
        <v>174</v>
      </c>
      <c r="G48" s="129" t="s">
        <v>162</v>
      </c>
      <c r="H48" s="328" t="s">
        <v>131</v>
      </c>
      <c r="I48" s="111" t="s">
        <v>47</v>
      </c>
      <c r="J48" s="328" t="s">
        <v>870</v>
      </c>
      <c r="K48" s="97" t="e">
        <f>#REF!</f>
        <v>#REF!</v>
      </c>
      <c r="L48" s="97" t="e">
        <f>IF(K48="II/a","PENGATUR MUDA",IF(K48="II/b","PENGATUR MUDA TKT.I",IF(K48="II/c","PENGATUR",IF(K48="II/d","PENGATUR TKT.I",IF(K48="III/a","PENATA MUDA",IF(K48="III/b","PENATA MUDA TKT.I",IF(K48="III/c","PENATA",IF(K48="III/d","PENATA TKT.I",IF(K48="IV/a","PEMBINA",IF(K48="IV/b","PEMBINA TKT.I",IF(K48="IV/c","PEMBINA UTAMA MUDA")))))))))))</f>
        <v>#REF!</v>
      </c>
      <c r="M48" s="97" t="s">
        <v>65</v>
      </c>
      <c r="N48" s="93" t="s">
        <v>55</v>
      </c>
      <c r="O48" s="93" t="str">
        <f t="shared" ref="O48:O64" si="5">IF(N48="l","Saudara","Saudari")</f>
        <v>Saudari</v>
      </c>
      <c r="P48" s="93" t="s">
        <v>62</v>
      </c>
      <c r="Q48" s="98" t="s">
        <v>63</v>
      </c>
      <c r="R48" s="119" t="s">
        <v>64</v>
      </c>
      <c r="S48" s="93"/>
      <c r="T48" s="140" t="s">
        <v>169</v>
      </c>
      <c r="U48" s="93"/>
      <c r="V48" s="93" t="s">
        <v>99</v>
      </c>
      <c r="W48" s="102" t="s">
        <v>72</v>
      </c>
      <c r="X48" s="93">
        <v>2008</v>
      </c>
      <c r="Y48" s="93" t="s">
        <v>64</v>
      </c>
      <c r="Z48" s="346" t="s">
        <v>873</v>
      </c>
      <c r="AA48" s="103"/>
      <c r="AB48" s="131"/>
      <c r="AC48" s="132"/>
      <c r="AD48" s="132"/>
      <c r="AE48" s="132"/>
      <c r="AF48" s="132"/>
      <c r="AG48" s="133"/>
      <c r="AH48" s="132"/>
      <c r="AI48" s="132"/>
      <c r="AJ48" s="134"/>
      <c r="AK48" s="132"/>
      <c r="AL48" s="132"/>
      <c r="AM48" s="134"/>
      <c r="AN48" s="132"/>
      <c r="AO48" s="132"/>
      <c r="AP48" s="132"/>
      <c r="AQ48" s="132"/>
      <c r="AR48" s="134"/>
      <c r="AS48" s="132"/>
      <c r="AT48" s="132"/>
      <c r="AU48" s="132"/>
      <c r="AV48" s="132"/>
      <c r="AW48" s="134"/>
      <c r="AX48" s="132"/>
      <c r="AY48" s="132"/>
      <c r="AZ48" s="132"/>
      <c r="BA48" s="132"/>
      <c r="BB48" s="134"/>
      <c r="BC48" s="132"/>
      <c r="BD48" s="132"/>
      <c r="BE48" s="132"/>
      <c r="BF48" s="132"/>
      <c r="BG48" s="132"/>
      <c r="BH48" s="132"/>
      <c r="BI48" s="135"/>
      <c r="BK48" s="191"/>
    </row>
    <row r="49" spans="1:63" ht="26.25" customHeight="1" x14ac:dyDescent="0.2">
      <c r="A49" s="70"/>
      <c r="B49" s="442">
        <v>42</v>
      </c>
      <c r="C49" s="141" t="s">
        <v>679</v>
      </c>
      <c r="D49" s="142" t="s">
        <v>680</v>
      </c>
      <c r="E49" s="146" t="s">
        <v>162</v>
      </c>
      <c r="F49" s="341" t="s">
        <v>84</v>
      </c>
      <c r="G49" s="146" t="s">
        <v>162</v>
      </c>
      <c r="H49" s="332" t="s">
        <v>766</v>
      </c>
      <c r="I49" s="111" t="s">
        <v>47</v>
      </c>
      <c r="J49" s="328" t="s">
        <v>1051</v>
      </c>
      <c r="K49" s="150"/>
      <c r="L49" s="150"/>
      <c r="M49" s="150" t="s">
        <v>65</v>
      </c>
      <c r="N49" s="146" t="s">
        <v>55</v>
      </c>
      <c r="O49" s="146" t="str">
        <f t="shared" si="5"/>
        <v>Saudari</v>
      </c>
      <c r="P49" s="146" t="s">
        <v>50</v>
      </c>
      <c r="Q49" s="98" t="s">
        <v>63</v>
      </c>
      <c r="R49" s="153" t="s">
        <v>64</v>
      </c>
      <c r="S49" s="146"/>
      <c r="T49" s="146" t="s">
        <v>224</v>
      </c>
      <c r="U49" s="146"/>
      <c r="V49" s="146" t="s">
        <v>99</v>
      </c>
      <c r="W49" s="142" t="s">
        <v>105</v>
      </c>
      <c r="X49" s="146">
        <v>2013</v>
      </c>
      <c r="Y49" s="146" t="s">
        <v>64</v>
      </c>
      <c r="Z49" s="347" t="s">
        <v>873</v>
      </c>
      <c r="AA49" s="147"/>
      <c r="AB49" s="131"/>
      <c r="AC49" s="132"/>
      <c r="AD49" s="132"/>
      <c r="AE49" s="132"/>
      <c r="AF49" s="132"/>
      <c r="AG49" s="133"/>
      <c r="AH49" s="132"/>
      <c r="AI49" s="132"/>
      <c r="AJ49" s="134"/>
      <c r="AK49" s="132"/>
      <c r="AL49" s="132"/>
      <c r="AM49" s="134"/>
      <c r="AN49" s="132"/>
      <c r="AO49" s="132"/>
      <c r="AP49" s="132"/>
      <c r="AQ49" s="132"/>
      <c r="AR49" s="134"/>
      <c r="AS49" s="132"/>
      <c r="AT49" s="132"/>
      <c r="AU49" s="132"/>
      <c r="AV49" s="132"/>
      <c r="AW49" s="134"/>
      <c r="AX49" s="132"/>
      <c r="AY49" s="132"/>
      <c r="AZ49" s="132"/>
      <c r="BA49" s="132"/>
      <c r="BB49" s="134"/>
      <c r="BC49" s="132"/>
      <c r="BD49" s="132"/>
      <c r="BE49" s="132"/>
      <c r="BF49" s="132"/>
      <c r="BG49" s="132"/>
      <c r="BH49" s="132"/>
      <c r="BI49" s="135"/>
      <c r="BK49" s="191"/>
    </row>
    <row r="50" spans="1:63" ht="26.25" customHeight="1" x14ac:dyDescent="0.2">
      <c r="A50" s="438"/>
      <c r="B50" s="375">
        <v>43</v>
      </c>
      <c r="C50" s="277" t="s">
        <v>1086</v>
      </c>
      <c r="D50" s="278" t="s">
        <v>1081</v>
      </c>
      <c r="E50" s="278" t="s">
        <v>47</v>
      </c>
      <c r="F50" s="379" t="s">
        <v>1091</v>
      </c>
      <c r="G50" s="278" t="s">
        <v>47</v>
      </c>
      <c r="H50" s="329" t="s">
        <v>1461</v>
      </c>
      <c r="I50" s="278" t="s">
        <v>47</v>
      </c>
      <c r="J50" s="329" t="s">
        <v>1461</v>
      </c>
      <c r="K50" s="97"/>
      <c r="L50" s="97"/>
      <c r="M50" s="150" t="s">
        <v>65</v>
      </c>
      <c r="N50" s="93" t="s">
        <v>55</v>
      </c>
      <c r="O50" s="93" t="str">
        <f t="shared" ref="O50:O55" si="6">IF(N50="l","Saudara","Saudari")</f>
        <v>Saudari</v>
      </c>
      <c r="P50" s="93" t="s">
        <v>62</v>
      </c>
      <c r="Q50" s="98" t="s">
        <v>63</v>
      </c>
      <c r="R50" s="119"/>
      <c r="S50" s="93"/>
      <c r="T50" s="93"/>
      <c r="U50" s="93"/>
      <c r="V50" s="279" t="s">
        <v>830</v>
      </c>
      <c r="W50" s="280" t="s">
        <v>1092</v>
      </c>
      <c r="X50" s="279">
        <v>2014</v>
      </c>
      <c r="Y50" s="93"/>
      <c r="Z50" s="346"/>
      <c r="AA50" s="103"/>
      <c r="AB50" s="131"/>
      <c r="AC50" s="132"/>
      <c r="AD50" s="132"/>
      <c r="AE50" s="132"/>
      <c r="AF50" s="132"/>
      <c r="AG50" s="133"/>
      <c r="AH50" s="132"/>
      <c r="AI50" s="132"/>
      <c r="AJ50" s="134"/>
      <c r="AK50" s="132"/>
      <c r="AL50" s="132"/>
      <c r="AM50" s="134"/>
      <c r="AN50" s="132"/>
      <c r="AO50" s="132"/>
      <c r="AP50" s="132"/>
      <c r="AQ50" s="132"/>
      <c r="AR50" s="134"/>
      <c r="AS50" s="132"/>
      <c r="AT50" s="132"/>
      <c r="AU50" s="132"/>
      <c r="AV50" s="132"/>
      <c r="AW50" s="134"/>
      <c r="AX50" s="132"/>
      <c r="AY50" s="132"/>
      <c r="AZ50" s="132"/>
      <c r="BA50" s="132"/>
      <c r="BB50" s="134"/>
      <c r="BC50" s="132"/>
      <c r="BD50" s="132"/>
      <c r="BE50" s="132"/>
      <c r="BF50" s="132"/>
      <c r="BG50" s="132"/>
      <c r="BH50" s="132"/>
      <c r="BI50" s="135"/>
      <c r="BK50" s="191"/>
    </row>
    <row r="51" spans="1:63" ht="26.25" customHeight="1" x14ac:dyDescent="0.2">
      <c r="A51" s="485"/>
      <c r="B51" s="442">
        <v>44</v>
      </c>
      <c r="C51" s="277" t="s">
        <v>1376</v>
      </c>
      <c r="D51" s="278" t="s">
        <v>1377</v>
      </c>
      <c r="E51" s="278" t="s">
        <v>47</v>
      </c>
      <c r="F51" s="379" t="s">
        <v>1336</v>
      </c>
      <c r="G51" s="278" t="s">
        <v>47</v>
      </c>
      <c r="H51" s="329" t="s">
        <v>2150</v>
      </c>
      <c r="I51" s="278" t="s">
        <v>47</v>
      </c>
      <c r="J51" s="329" t="s">
        <v>2150</v>
      </c>
      <c r="K51" s="97"/>
      <c r="L51" s="97"/>
      <c r="M51" s="97" t="s">
        <v>673</v>
      </c>
      <c r="N51" s="93" t="s">
        <v>55</v>
      </c>
      <c r="O51" s="93" t="str">
        <f t="shared" si="6"/>
        <v>Saudari</v>
      </c>
      <c r="P51" s="93" t="s">
        <v>62</v>
      </c>
      <c r="Q51" s="98"/>
      <c r="R51" s="119"/>
      <c r="S51" s="93"/>
      <c r="T51" s="93"/>
      <c r="U51" s="93"/>
      <c r="V51" s="279" t="s">
        <v>827</v>
      </c>
      <c r="W51" s="279" t="s">
        <v>1093</v>
      </c>
      <c r="X51" s="279">
        <v>2018</v>
      </c>
      <c r="Y51" s="93"/>
      <c r="Z51" s="346"/>
      <c r="AA51" s="103"/>
      <c r="AB51" s="131"/>
      <c r="AC51" s="132"/>
      <c r="AD51" s="132"/>
      <c r="AE51" s="132"/>
      <c r="AF51" s="132"/>
      <c r="AG51" s="133"/>
      <c r="AH51" s="132"/>
      <c r="AI51" s="132"/>
      <c r="AJ51" s="134"/>
      <c r="AK51" s="132"/>
      <c r="AL51" s="132"/>
      <c r="AM51" s="134"/>
      <c r="AN51" s="132"/>
      <c r="AO51" s="132"/>
      <c r="AP51" s="132"/>
      <c r="AQ51" s="132"/>
      <c r="AR51" s="134"/>
      <c r="AS51" s="132"/>
      <c r="AT51" s="132"/>
      <c r="AU51" s="132"/>
      <c r="AV51" s="132"/>
      <c r="AW51" s="134"/>
      <c r="AX51" s="132"/>
      <c r="AY51" s="132"/>
      <c r="AZ51" s="132"/>
      <c r="BA51" s="132"/>
      <c r="BB51" s="134"/>
      <c r="BC51" s="132"/>
      <c r="BD51" s="132"/>
      <c r="BE51" s="132"/>
      <c r="BF51" s="132"/>
      <c r="BG51" s="132"/>
      <c r="BH51" s="132"/>
      <c r="BI51" s="135"/>
      <c r="BK51" s="191"/>
    </row>
    <row r="52" spans="1:63" ht="26.25" customHeight="1" x14ac:dyDescent="0.2">
      <c r="A52" s="485"/>
      <c r="B52" s="375">
        <v>45</v>
      </c>
      <c r="C52" s="277" t="s">
        <v>1457</v>
      </c>
      <c r="D52" s="278" t="s">
        <v>1458</v>
      </c>
      <c r="E52" s="278" t="s">
        <v>47</v>
      </c>
      <c r="F52" s="379" t="s">
        <v>1336</v>
      </c>
      <c r="G52" s="278" t="s">
        <v>47</v>
      </c>
      <c r="H52" s="329" t="s">
        <v>2150</v>
      </c>
      <c r="I52" s="278" t="s">
        <v>47</v>
      </c>
      <c r="J52" s="329" t="s">
        <v>2150</v>
      </c>
      <c r="K52" s="97"/>
      <c r="L52" s="97"/>
      <c r="M52" s="97" t="s">
        <v>673</v>
      </c>
      <c r="N52" s="93" t="s">
        <v>55</v>
      </c>
      <c r="O52" s="93" t="str">
        <f t="shared" si="6"/>
        <v>Saudari</v>
      </c>
      <c r="P52" s="93" t="s">
        <v>62</v>
      </c>
      <c r="Q52" s="98"/>
      <c r="R52" s="119"/>
      <c r="S52" s="93"/>
      <c r="T52" s="93"/>
      <c r="U52" s="93"/>
      <c r="V52" s="279" t="s">
        <v>78</v>
      </c>
      <c r="W52" s="279" t="s">
        <v>79</v>
      </c>
      <c r="X52" s="279"/>
      <c r="Y52" s="93"/>
      <c r="Z52" s="346"/>
      <c r="AA52" s="103"/>
      <c r="AB52" s="131"/>
      <c r="AC52" s="132"/>
      <c r="AD52" s="132"/>
      <c r="AE52" s="132"/>
      <c r="AF52" s="132"/>
      <c r="AG52" s="133"/>
      <c r="AH52" s="132"/>
      <c r="AI52" s="132"/>
      <c r="AJ52" s="134"/>
      <c r="AK52" s="132"/>
      <c r="AL52" s="132"/>
      <c r="AM52" s="134"/>
      <c r="AN52" s="132"/>
      <c r="AO52" s="132"/>
      <c r="AP52" s="132"/>
      <c r="AQ52" s="132"/>
      <c r="AR52" s="134"/>
      <c r="AS52" s="132"/>
      <c r="AT52" s="132"/>
      <c r="AU52" s="132"/>
      <c r="AV52" s="132"/>
      <c r="AW52" s="134"/>
      <c r="AX52" s="132"/>
      <c r="AY52" s="132"/>
      <c r="AZ52" s="132"/>
      <c r="BA52" s="132"/>
      <c r="BB52" s="134"/>
      <c r="BC52" s="132"/>
      <c r="BD52" s="132"/>
      <c r="BE52" s="132"/>
      <c r="BF52" s="132"/>
      <c r="BG52" s="132"/>
      <c r="BH52" s="132"/>
      <c r="BI52" s="135"/>
      <c r="BK52" s="191"/>
    </row>
    <row r="53" spans="1:63" ht="26.25" customHeight="1" x14ac:dyDescent="0.2">
      <c r="A53" s="485"/>
      <c r="B53" s="442">
        <v>46</v>
      </c>
      <c r="C53" s="277" t="s">
        <v>1378</v>
      </c>
      <c r="D53" s="278" t="s">
        <v>1379</v>
      </c>
      <c r="E53" s="278" t="s">
        <v>47</v>
      </c>
      <c r="F53" s="379" t="s">
        <v>1336</v>
      </c>
      <c r="G53" s="278" t="s">
        <v>47</v>
      </c>
      <c r="H53" s="329" t="s">
        <v>2150</v>
      </c>
      <c r="I53" s="278" t="s">
        <v>47</v>
      </c>
      <c r="J53" s="329" t="s">
        <v>2150</v>
      </c>
      <c r="K53" s="97"/>
      <c r="L53" s="97"/>
      <c r="M53" s="97" t="s">
        <v>673</v>
      </c>
      <c r="N53" s="93" t="s">
        <v>55</v>
      </c>
      <c r="O53" s="93" t="str">
        <f t="shared" si="6"/>
        <v>Saudari</v>
      </c>
      <c r="P53" s="93"/>
      <c r="Q53" s="98"/>
      <c r="R53" s="119"/>
      <c r="S53" s="93"/>
      <c r="T53" s="93"/>
      <c r="U53" s="93"/>
      <c r="V53" s="279" t="s">
        <v>827</v>
      </c>
      <c r="W53" s="279" t="s">
        <v>1093</v>
      </c>
      <c r="X53" s="279">
        <v>2020</v>
      </c>
      <c r="Y53" s="93"/>
      <c r="Z53" s="346"/>
      <c r="AA53" s="103"/>
      <c r="AB53" s="131"/>
      <c r="AC53" s="132"/>
      <c r="AD53" s="132"/>
      <c r="AE53" s="132"/>
      <c r="AF53" s="132"/>
      <c r="AG53" s="133"/>
      <c r="AH53" s="132"/>
      <c r="AI53" s="132"/>
      <c r="AJ53" s="134"/>
      <c r="AK53" s="132"/>
      <c r="AL53" s="132"/>
      <c r="AM53" s="134"/>
      <c r="AN53" s="132"/>
      <c r="AO53" s="132"/>
      <c r="AP53" s="132"/>
      <c r="AQ53" s="132"/>
      <c r="AR53" s="134"/>
      <c r="AS53" s="132"/>
      <c r="AT53" s="132"/>
      <c r="AU53" s="132"/>
      <c r="AV53" s="132"/>
      <c r="AW53" s="134"/>
      <c r="AX53" s="132"/>
      <c r="AY53" s="132"/>
      <c r="AZ53" s="132"/>
      <c r="BA53" s="132"/>
      <c r="BB53" s="134"/>
      <c r="BC53" s="132"/>
      <c r="BD53" s="132"/>
      <c r="BE53" s="132"/>
      <c r="BF53" s="132"/>
      <c r="BG53" s="132"/>
      <c r="BH53" s="132"/>
      <c r="BI53" s="135"/>
      <c r="BK53" s="191"/>
    </row>
    <row r="54" spans="1:63" ht="26.25" customHeight="1" x14ac:dyDescent="0.2">
      <c r="A54" s="485"/>
      <c r="B54" s="375">
        <v>47</v>
      </c>
      <c r="C54" s="277" t="s">
        <v>1382</v>
      </c>
      <c r="D54" s="278" t="s">
        <v>1380</v>
      </c>
      <c r="E54" s="278" t="s">
        <v>47</v>
      </c>
      <c r="F54" s="379" t="s">
        <v>1336</v>
      </c>
      <c r="G54" s="278" t="s">
        <v>47</v>
      </c>
      <c r="H54" s="329" t="s">
        <v>2150</v>
      </c>
      <c r="I54" s="278" t="s">
        <v>47</v>
      </c>
      <c r="J54" s="329" t="s">
        <v>2150</v>
      </c>
      <c r="K54" s="97"/>
      <c r="L54" s="97"/>
      <c r="M54" s="97" t="s">
        <v>673</v>
      </c>
      <c r="N54" s="93" t="s">
        <v>55</v>
      </c>
      <c r="O54" s="93" t="str">
        <f t="shared" si="6"/>
        <v>Saudari</v>
      </c>
      <c r="P54" s="93"/>
      <c r="Q54" s="98"/>
      <c r="R54" s="119"/>
      <c r="S54" s="93"/>
      <c r="T54" s="93"/>
      <c r="U54" s="93"/>
      <c r="V54" s="279" t="s">
        <v>78</v>
      </c>
      <c r="W54" s="279" t="s">
        <v>1381</v>
      </c>
      <c r="X54" s="279">
        <v>2020</v>
      </c>
      <c r="Y54" s="93"/>
      <c r="Z54" s="346"/>
      <c r="AA54" s="103"/>
      <c r="AB54" s="131"/>
      <c r="AC54" s="132"/>
      <c r="AD54" s="132"/>
      <c r="AE54" s="132"/>
      <c r="AF54" s="132"/>
      <c r="AG54" s="133"/>
      <c r="AH54" s="132"/>
      <c r="AI54" s="132"/>
      <c r="AJ54" s="134"/>
      <c r="AK54" s="132"/>
      <c r="AL54" s="132"/>
      <c r="AM54" s="134"/>
      <c r="AN54" s="132"/>
      <c r="AO54" s="132"/>
      <c r="AP54" s="132"/>
      <c r="AQ54" s="132"/>
      <c r="AR54" s="134"/>
      <c r="AS54" s="132"/>
      <c r="AT54" s="132"/>
      <c r="AU54" s="132"/>
      <c r="AV54" s="132"/>
      <c r="AW54" s="134"/>
      <c r="AX54" s="132"/>
      <c r="AY54" s="132"/>
      <c r="AZ54" s="132"/>
      <c r="BA54" s="132"/>
      <c r="BB54" s="134"/>
      <c r="BC54" s="132"/>
      <c r="BD54" s="132"/>
      <c r="BE54" s="132"/>
      <c r="BF54" s="132"/>
      <c r="BG54" s="132"/>
      <c r="BH54" s="132"/>
      <c r="BI54" s="135"/>
      <c r="BK54" s="191"/>
    </row>
    <row r="55" spans="1:63" ht="26.25" customHeight="1" x14ac:dyDescent="0.2">
      <c r="A55" s="443"/>
      <c r="B55" s="442">
        <v>48</v>
      </c>
      <c r="C55" s="127" t="s">
        <v>878</v>
      </c>
      <c r="D55" s="102" t="s">
        <v>879</v>
      </c>
      <c r="E55" s="93" t="s">
        <v>162</v>
      </c>
      <c r="F55" s="329" t="s">
        <v>870</v>
      </c>
      <c r="G55" s="93" t="s">
        <v>162</v>
      </c>
      <c r="H55" s="329" t="s">
        <v>922</v>
      </c>
      <c r="I55" s="111" t="s">
        <v>191</v>
      </c>
      <c r="J55" s="329" t="s">
        <v>1318</v>
      </c>
      <c r="K55" s="97"/>
      <c r="L55" s="97"/>
      <c r="M55" s="97" t="s">
        <v>65</v>
      </c>
      <c r="N55" s="93" t="s">
        <v>55</v>
      </c>
      <c r="O55" s="93" t="str">
        <f t="shared" si="6"/>
        <v>Saudari</v>
      </c>
      <c r="P55" s="93" t="s">
        <v>62</v>
      </c>
      <c r="Q55" s="98" t="s">
        <v>63</v>
      </c>
      <c r="R55" s="119" t="s">
        <v>64</v>
      </c>
      <c r="S55" s="93"/>
      <c r="T55" s="93" t="s">
        <v>182</v>
      </c>
      <c r="U55" s="93"/>
      <c r="V55" s="93" t="s">
        <v>99</v>
      </c>
      <c r="W55" s="102" t="s">
        <v>105</v>
      </c>
      <c r="X55" s="93"/>
      <c r="Y55" s="93" t="s">
        <v>64</v>
      </c>
      <c r="Z55" s="346"/>
      <c r="AA55" s="103"/>
      <c r="AB55" s="131"/>
      <c r="AC55" s="132"/>
      <c r="AD55" s="132"/>
      <c r="AE55" s="132"/>
      <c r="AF55" s="132"/>
      <c r="AG55" s="133"/>
      <c r="AH55" s="132"/>
      <c r="AI55" s="132"/>
      <c r="AJ55" s="134"/>
      <c r="AK55" s="132"/>
      <c r="AL55" s="132"/>
      <c r="AM55" s="134"/>
      <c r="AN55" s="132"/>
      <c r="AO55" s="132"/>
      <c r="AP55" s="132"/>
      <c r="AQ55" s="132"/>
      <c r="AR55" s="134"/>
      <c r="AS55" s="132"/>
      <c r="AT55" s="132"/>
      <c r="AU55" s="132"/>
      <c r="AV55" s="132"/>
      <c r="AW55" s="134"/>
      <c r="AX55" s="132"/>
      <c r="AY55" s="132"/>
      <c r="AZ55" s="132"/>
      <c r="BA55" s="132"/>
      <c r="BB55" s="134"/>
      <c r="BC55" s="132"/>
      <c r="BD55" s="132"/>
      <c r="BE55" s="132"/>
      <c r="BF55" s="132"/>
      <c r="BG55" s="132"/>
      <c r="BH55" s="132"/>
      <c r="BI55" s="135"/>
      <c r="BK55" s="191"/>
    </row>
    <row r="56" spans="1:63" ht="26.25" customHeight="1" x14ac:dyDescent="0.2">
      <c r="A56" s="70"/>
      <c r="B56" s="375">
        <v>49</v>
      </c>
      <c r="C56" s="90" t="s">
        <v>417</v>
      </c>
      <c r="D56" s="91" t="s">
        <v>418</v>
      </c>
      <c r="E56" s="93" t="s">
        <v>58</v>
      </c>
      <c r="F56" s="327" t="s">
        <v>125</v>
      </c>
      <c r="G56" s="93" t="s">
        <v>58</v>
      </c>
      <c r="H56" s="328" t="s">
        <v>419</v>
      </c>
      <c r="I56" s="111" t="s">
        <v>162</v>
      </c>
      <c r="J56" s="333" t="s">
        <v>48</v>
      </c>
      <c r="K56" s="97" t="e">
        <f>#REF!</f>
        <v>#REF!</v>
      </c>
      <c r="L56" s="97" t="e">
        <f>IF(K56="II/a","PENGATUR MUDA",IF(K56="II/b","PENGATUR MUDA TKT.I",IF(K56="II/c","PENGATUR",IF(K56="II/d","PENGATUR TKT.I",IF(K56="III/a","PENATA MUDA",IF(K56="III/b","PENATA MUDA TKT.I",IF(K56="III/c","PENATA",IF(K56="III/d","PENATA TKT.I",IF(K56="IV/a","PEMBINA",IF(K56="IV/b","PEMBINA TKT.I",IF(K56="IV/c","PEMBINA UTAMA MUDA")))))))))))</f>
        <v>#REF!</v>
      </c>
      <c r="M56" s="97" t="s">
        <v>65</v>
      </c>
      <c r="N56" s="93" t="s">
        <v>55</v>
      </c>
      <c r="O56" s="93" t="str">
        <f t="shared" si="5"/>
        <v>Saudari</v>
      </c>
      <c r="P56" s="93" t="s">
        <v>62</v>
      </c>
      <c r="Q56" s="98" t="s">
        <v>63</v>
      </c>
      <c r="R56" s="119" t="s">
        <v>64</v>
      </c>
      <c r="S56" s="119"/>
      <c r="T56" s="93" t="s">
        <v>178</v>
      </c>
      <c r="U56" s="93"/>
      <c r="V56" s="93" t="s">
        <v>71</v>
      </c>
      <c r="W56" s="102" t="s">
        <v>72</v>
      </c>
      <c r="X56" s="93">
        <v>1999</v>
      </c>
      <c r="Y56" s="93" t="s">
        <v>64</v>
      </c>
      <c r="Z56" s="346" t="s">
        <v>709</v>
      </c>
      <c r="AA56" s="103"/>
      <c r="AB56" s="131"/>
      <c r="AC56" s="132"/>
      <c r="AD56" s="132"/>
      <c r="AE56" s="132"/>
      <c r="AF56" s="132"/>
      <c r="AG56" s="133"/>
      <c r="AH56" s="132"/>
      <c r="AI56" s="132"/>
      <c r="AJ56" s="134"/>
      <c r="AK56" s="132"/>
      <c r="AL56" s="132"/>
      <c r="AM56" s="134"/>
      <c r="AN56" s="132"/>
      <c r="AO56" s="132"/>
      <c r="AP56" s="132"/>
      <c r="AQ56" s="132"/>
      <c r="AR56" s="134"/>
      <c r="AS56" s="132"/>
      <c r="AT56" s="132"/>
      <c r="AU56" s="132"/>
      <c r="AV56" s="132"/>
      <c r="AW56" s="134"/>
      <c r="AX56" s="132"/>
      <c r="AY56" s="132"/>
      <c r="AZ56" s="132"/>
      <c r="BA56" s="132"/>
      <c r="BB56" s="134"/>
      <c r="BC56" s="132"/>
      <c r="BD56" s="132"/>
      <c r="BE56" s="132"/>
      <c r="BF56" s="132"/>
      <c r="BG56" s="132"/>
      <c r="BH56" s="132"/>
      <c r="BI56" s="135"/>
      <c r="BK56" s="191"/>
    </row>
    <row r="57" spans="1:63" ht="26.25" customHeight="1" x14ac:dyDescent="0.2">
      <c r="A57" s="70"/>
      <c r="B57" s="442">
        <v>50</v>
      </c>
      <c r="C57" s="270" t="s">
        <v>951</v>
      </c>
      <c r="D57" s="271" t="s">
        <v>952</v>
      </c>
      <c r="E57" s="272" t="s">
        <v>162</v>
      </c>
      <c r="F57" s="378" t="s">
        <v>917</v>
      </c>
      <c r="G57" s="272" t="s">
        <v>162</v>
      </c>
      <c r="H57" s="329" t="s">
        <v>1057</v>
      </c>
      <c r="I57" s="111" t="s">
        <v>162</v>
      </c>
      <c r="J57" s="329" t="s">
        <v>1057</v>
      </c>
      <c r="K57" s="273"/>
      <c r="L57" s="273"/>
      <c r="M57" s="97" t="s">
        <v>65</v>
      </c>
      <c r="N57" s="272" t="s">
        <v>55</v>
      </c>
      <c r="O57" s="272" t="str">
        <f t="shared" si="5"/>
        <v>Saudari</v>
      </c>
      <c r="P57" s="272" t="s">
        <v>62</v>
      </c>
      <c r="Q57" s="274" t="s">
        <v>136</v>
      </c>
      <c r="R57" s="275" t="s">
        <v>64</v>
      </c>
      <c r="S57" s="272"/>
      <c r="T57" s="272" t="s">
        <v>64</v>
      </c>
      <c r="U57" s="272"/>
      <c r="V57" s="56" t="s">
        <v>99</v>
      </c>
      <c r="W57" s="57" t="s">
        <v>810</v>
      </c>
      <c r="X57" s="272">
        <v>2012</v>
      </c>
      <c r="Y57" s="272" t="s">
        <v>64</v>
      </c>
      <c r="Z57" s="376"/>
      <c r="AA57" s="276"/>
      <c r="AB57" s="131"/>
      <c r="AC57" s="132"/>
      <c r="AD57" s="132"/>
      <c r="AE57" s="132"/>
      <c r="AF57" s="132"/>
      <c r="AG57" s="133"/>
      <c r="AH57" s="132"/>
      <c r="AI57" s="132"/>
      <c r="AJ57" s="134"/>
      <c r="AK57" s="132"/>
      <c r="AL57" s="132"/>
      <c r="AM57" s="134"/>
      <c r="AN57" s="132"/>
      <c r="AO57" s="132"/>
      <c r="AP57" s="132"/>
      <c r="AQ57" s="132"/>
      <c r="AR57" s="134"/>
      <c r="AS57" s="132"/>
      <c r="AT57" s="132"/>
      <c r="AU57" s="132"/>
      <c r="AV57" s="132"/>
      <c r="AW57" s="134"/>
      <c r="AX57" s="132"/>
      <c r="AY57" s="132"/>
      <c r="AZ57" s="132"/>
      <c r="BA57" s="132"/>
      <c r="BB57" s="134"/>
      <c r="BC57" s="132"/>
      <c r="BD57" s="132"/>
      <c r="BE57" s="132"/>
      <c r="BF57" s="132"/>
      <c r="BG57" s="132"/>
      <c r="BH57" s="132"/>
      <c r="BI57" s="135"/>
      <c r="BK57" s="191"/>
    </row>
    <row r="58" spans="1:63" ht="26.25" customHeight="1" x14ac:dyDescent="0.2">
      <c r="A58" s="70"/>
      <c r="B58" s="375">
        <v>51</v>
      </c>
      <c r="C58" s="127" t="s">
        <v>955</v>
      </c>
      <c r="D58" s="102" t="s">
        <v>956</v>
      </c>
      <c r="E58" s="93" t="s">
        <v>162</v>
      </c>
      <c r="F58" s="329" t="s">
        <v>917</v>
      </c>
      <c r="G58" s="93" t="s">
        <v>162</v>
      </c>
      <c r="H58" s="329" t="s">
        <v>1057</v>
      </c>
      <c r="I58" s="111" t="s">
        <v>162</v>
      </c>
      <c r="J58" s="329" t="s">
        <v>1057</v>
      </c>
      <c r="K58" s="97"/>
      <c r="L58" s="97"/>
      <c r="M58" s="97" t="s">
        <v>65</v>
      </c>
      <c r="N58" s="93" t="s">
        <v>55</v>
      </c>
      <c r="O58" s="93" t="str">
        <f t="shared" si="5"/>
        <v>Saudari</v>
      </c>
      <c r="P58" s="93" t="s">
        <v>62</v>
      </c>
      <c r="Q58" s="98" t="s">
        <v>136</v>
      </c>
      <c r="R58" s="119"/>
      <c r="S58" s="93"/>
      <c r="T58" s="93"/>
      <c r="U58" s="93"/>
      <c r="V58" s="51" t="s">
        <v>99</v>
      </c>
      <c r="W58" s="52" t="s">
        <v>810</v>
      </c>
      <c r="X58" s="93">
        <v>2014</v>
      </c>
      <c r="Y58" s="93"/>
      <c r="Z58" s="346"/>
      <c r="AA58" s="103"/>
      <c r="AB58" s="131"/>
      <c r="AC58" s="132"/>
      <c r="AD58" s="132"/>
      <c r="AE58" s="132"/>
      <c r="AF58" s="132"/>
      <c r="AG58" s="133"/>
      <c r="AH58" s="132"/>
      <c r="AI58" s="132"/>
      <c r="AJ58" s="134"/>
      <c r="AK58" s="132"/>
      <c r="AL58" s="132"/>
      <c r="AM58" s="134"/>
      <c r="AN58" s="132"/>
      <c r="AO58" s="132"/>
      <c r="AP58" s="132"/>
      <c r="AQ58" s="132"/>
      <c r="AR58" s="134"/>
      <c r="AS58" s="132"/>
      <c r="AT58" s="132"/>
      <c r="AU58" s="132"/>
      <c r="AV58" s="132"/>
      <c r="AW58" s="134"/>
      <c r="AX58" s="132"/>
      <c r="AY58" s="132"/>
      <c r="AZ58" s="132"/>
      <c r="BA58" s="132"/>
      <c r="BB58" s="134"/>
      <c r="BC58" s="132"/>
      <c r="BD58" s="132"/>
      <c r="BE58" s="132"/>
      <c r="BF58" s="132"/>
      <c r="BG58" s="132"/>
      <c r="BH58" s="132"/>
      <c r="BI58" s="135"/>
      <c r="BK58" s="191"/>
    </row>
    <row r="59" spans="1:63" ht="26.25" customHeight="1" x14ac:dyDescent="0.2">
      <c r="A59" s="70"/>
      <c r="B59" s="442">
        <v>52</v>
      </c>
      <c r="C59" s="127" t="s">
        <v>962</v>
      </c>
      <c r="D59" s="102" t="s">
        <v>963</v>
      </c>
      <c r="E59" s="93" t="s">
        <v>162</v>
      </c>
      <c r="F59" s="329" t="s">
        <v>917</v>
      </c>
      <c r="G59" s="93" t="s">
        <v>162</v>
      </c>
      <c r="H59" s="329" t="s">
        <v>1057</v>
      </c>
      <c r="I59" s="111" t="s">
        <v>162</v>
      </c>
      <c r="J59" s="329" t="s">
        <v>1057</v>
      </c>
      <c r="K59" s="97"/>
      <c r="L59" s="97"/>
      <c r="M59" s="97" t="s">
        <v>65</v>
      </c>
      <c r="N59" s="93" t="s">
        <v>55</v>
      </c>
      <c r="O59" s="93" t="str">
        <f t="shared" si="5"/>
        <v>Saudari</v>
      </c>
      <c r="P59" s="93" t="s">
        <v>62</v>
      </c>
      <c r="Q59" s="98" t="s">
        <v>63</v>
      </c>
      <c r="R59" s="119"/>
      <c r="S59" s="93"/>
      <c r="T59" s="93"/>
      <c r="U59" s="93"/>
      <c r="V59" s="93" t="s">
        <v>99</v>
      </c>
      <c r="W59" s="102" t="s">
        <v>148</v>
      </c>
      <c r="X59" s="93">
        <v>2015</v>
      </c>
      <c r="Y59" s="93"/>
      <c r="Z59" s="346"/>
      <c r="AA59" s="103"/>
      <c r="AB59" s="131"/>
      <c r="AC59" s="132"/>
      <c r="AD59" s="132"/>
      <c r="AE59" s="132"/>
      <c r="AF59" s="132"/>
      <c r="AG59" s="133"/>
      <c r="AH59" s="132"/>
      <c r="AI59" s="132"/>
      <c r="AJ59" s="134"/>
      <c r="AK59" s="132"/>
      <c r="AL59" s="132"/>
      <c r="AM59" s="134"/>
      <c r="AN59" s="132"/>
      <c r="AO59" s="132"/>
      <c r="AP59" s="132"/>
      <c r="AQ59" s="132"/>
      <c r="AR59" s="134"/>
      <c r="AS59" s="132"/>
      <c r="AT59" s="132"/>
      <c r="AU59" s="132"/>
      <c r="AV59" s="132"/>
      <c r="AW59" s="134"/>
      <c r="AX59" s="132"/>
      <c r="AY59" s="132"/>
      <c r="AZ59" s="132"/>
      <c r="BA59" s="132"/>
      <c r="BB59" s="134"/>
      <c r="BC59" s="132"/>
      <c r="BD59" s="132"/>
      <c r="BE59" s="132"/>
      <c r="BF59" s="132"/>
      <c r="BG59" s="132"/>
      <c r="BH59" s="132"/>
      <c r="BI59" s="135"/>
      <c r="BK59" s="191"/>
    </row>
    <row r="60" spans="1:63" ht="26.25" customHeight="1" x14ac:dyDescent="0.2">
      <c r="A60" s="439"/>
      <c r="B60" s="375">
        <v>53</v>
      </c>
      <c r="C60" s="302" t="s">
        <v>958</v>
      </c>
      <c r="D60" s="260" t="s">
        <v>959</v>
      </c>
      <c r="E60" s="262" t="s">
        <v>162</v>
      </c>
      <c r="F60" s="363" t="s">
        <v>917</v>
      </c>
      <c r="G60" s="262" t="s">
        <v>162</v>
      </c>
      <c r="H60" s="363" t="s">
        <v>917</v>
      </c>
      <c r="I60" s="111" t="s">
        <v>162</v>
      </c>
      <c r="J60" s="365" t="s">
        <v>1104</v>
      </c>
      <c r="K60" s="95" t="s">
        <v>162</v>
      </c>
      <c r="L60" s="365" t="s">
        <v>1104</v>
      </c>
      <c r="M60" s="97" t="s">
        <v>65</v>
      </c>
      <c r="N60" s="262" t="s">
        <v>55</v>
      </c>
      <c r="O60" s="146" t="str">
        <f t="shared" si="5"/>
        <v>Saudari</v>
      </c>
      <c r="P60" s="262" t="s">
        <v>62</v>
      </c>
      <c r="Q60" s="263" t="s">
        <v>63</v>
      </c>
      <c r="R60" s="262"/>
      <c r="S60" s="370"/>
      <c r="T60" s="263"/>
      <c r="U60" s="262"/>
      <c r="V60" s="262" t="s">
        <v>99</v>
      </c>
      <c r="W60" s="260" t="s">
        <v>148</v>
      </c>
      <c r="X60" s="262">
        <v>2014</v>
      </c>
      <c r="Y60" s="146"/>
      <c r="Z60" s="347"/>
      <c r="AA60" s="147"/>
      <c r="AB60" s="131"/>
      <c r="AC60" s="132"/>
      <c r="AD60" s="132"/>
      <c r="AE60" s="132"/>
      <c r="AF60" s="132"/>
      <c r="AG60" s="133"/>
      <c r="AH60" s="132"/>
      <c r="AI60" s="132"/>
      <c r="AJ60" s="134"/>
      <c r="AK60" s="132"/>
      <c r="AL60" s="132"/>
      <c r="AM60" s="134"/>
      <c r="AN60" s="132"/>
      <c r="AO60" s="132"/>
      <c r="AP60" s="132"/>
      <c r="AQ60" s="132"/>
      <c r="AR60" s="134"/>
      <c r="AS60" s="132"/>
      <c r="AT60" s="132"/>
      <c r="AU60" s="132"/>
      <c r="AV60" s="132"/>
      <c r="AW60" s="134"/>
      <c r="AX60" s="132"/>
      <c r="AY60" s="132"/>
      <c r="AZ60" s="132"/>
      <c r="BA60" s="132"/>
      <c r="BB60" s="134"/>
      <c r="BC60" s="132"/>
      <c r="BD60" s="132"/>
      <c r="BE60" s="132"/>
      <c r="BF60" s="132"/>
      <c r="BG60" s="132"/>
      <c r="BH60" s="132"/>
      <c r="BI60" s="135"/>
      <c r="BK60" s="191"/>
    </row>
    <row r="61" spans="1:63" ht="26.25" customHeight="1" x14ac:dyDescent="0.2">
      <c r="A61" s="70"/>
      <c r="B61" s="442">
        <v>54</v>
      </c>
      <c r="C61" s="277" t="s">
        <v>1087</v>
      </c>
      <c r="D61" s="278" t="s">
        <v>1082</v>
      </c>
      <c r="E61" s="278" t="s">
        <v>162</v>
      </c>
      <c r="F61" s="379" t="s">
        <v>1091</v>
      </c>
      <c r="G61" s="278" t="s">
        <v>162</v>
      </c>
      <c r="H61" s="329" t="s">
        <v>2076</v>
      </c>
      <c r="I61" s="278" t="s">
        <v>162</v>
      </c>
      <c r="J61" s="329" t="s">
        <v>2076</v>
      </c>
      <c r="K61" s="97"/>
      <c r="L61" s="97"/>
      <c r="M61" s="97" t="s">
        <v>65</v>
      </c>
      <c r="N61" s="93" t="s">
        <v>55</v>
      </c>
      <c r="O61" s="93" t="str">
        <f t="shared" si="5"/>
        <v>Saudari</v>
      </c>
      <c r="P61" s="93" t="s">
        <v>62</v>
      </c>
      <c r="Q61" s="98" t="s">
        <v>63</v>
      </c>
      <c r="R61" s="119"/>
      <c r="S61" s="93"/>
      <c r="T61" s="93"/>
      <c r="U61" s="93"/>
      <c r="V61" s="279" t="s">
        <v>826</v>
      </c>
      <c r="W61" s="279" t="s">
        <v>1093</v>
      </c>
      <c r="X61" s="279">
        <v>2015</v>
      </c>
      <c r="Y61" s="93"/>
      <c r="Z61" s="346"/>
      <c r="AA61" s="103"/>
      <c r="AB61" s="131"/>
      <c r="AC61" s="132"/>
      <c r="AD61" s="132"/>
      <c r="AE61" s="132"/>
      <c r="AF61" s="132"/>
      <c r="AG61" s="133"/>
      <c r="AH61" s="132"/>
      <c r="AI61" s="132"/>
      <c r="AJ61" s="134"/>
      <c r="AK61" s="132"/>
      <c r="AL61" s="132"/>
      <c r="AM61" s="134"/>
      <c r="AN61" s="132"/>
      <c r="AO61" s="132"/>
      <c r="AP61" s="132"/>
      <c r="AQ61" s="132"/>
      <c r="AR61" s="134"/>
      <c r="AS61" s="132"/>
      <c r="AT61" s="132"/>
      <c r="AU61" s="132"/>
      <c r="AV61" s="132"/>
      <c r="AW61" s="134"/>
      <c r="AX61" s="132"/>
      <c r="AY61" s="132"/>
      <c r="AZ61" s="132"/>
      <c r="BA61" s="132"/>
      <c r="BB61" s="134"/>
      <c r="BC61" s="132"/>
      <c r="BD61" s="132"/>
      <c r="BE61" s="132"/>
      <c r="BF61" s="132"/>
      <c r="BG61" s="132"/>
      <c r="BH61" s="132"/>
      <c r="BI61" s="135"/>
      <c r="BK61" s="191"/>
    </row>
    <row r="62" spans="1:63" ht="26.25" customHeight="1" x14ac:dyDescent="0.2">
      <c r="A62" s="70"/>
      <c r="B62" s="375">
        <v>55</v>
      </c>
      <c r="C62" s="277" t="s">
        <v>1088</v>
      </c>
      <c r="D62" s="278" t="s">
        <v>1083</v>
      </c>
      <c r="E62" s="278" t="s">
        <v>162</v>
      </c>
      <c r="F62" s="379" t="s">
        <v>1091</v>
      </c>
      <c r="G62" s="278" t="s">
        <v>162</v>
      </c>
      <c r="H62" s="329" t="s">
        <v>2076</v>
      </c>
      <c r="I62" s="278" t="s">
        <v>162</v>
      </c>
      <c r="J62" s="329" t="s">
        <v>2076</v>
      </c>
      <c r="K62" s="97"/>
      <c r="L62" s="97"/>
      <c r="M62" s="97" t="s">
        <v>65</v>
      </c>
      <c r="N62" s="93" t="s">
        <v>55</v>
      </c>
      <c r="O62" s="93" t="str">
        <f t="shared" si="5"/>
        <v>Saudari</v>
      </c>
      <c r="P62" s="93" t="s">
        <v>62</v>
      </c>
      <c r="Q62" s="98" t="s">
        <v>136</v>
      </c>
      <c r="R62" s="119"/>
      <c r="S62" s="93"/>
      <c r="T62" s="93"/>
      <c r="U62" s="93"/>
      <c r="V62" s="279" t="s">
        <v>826</v>
      </c>
      <c r="W62" s="279" t="s">
        <v>1093</v>
      </c>
      <c r="X62" s="279">
        <v>2013</v>
      </c>
      <c r="Y62" s="93"/>
      <c r="Z62" s="346"/>
      <c r="AA62" s="103"/>
      <c r="AB62" s="131"/>
      <c r="AC62" s="132"/>
      <c r="AD62" s="132"/>
      <c r="AE62" s="132"/>
      <c r="AF62" s="132"/>
      <c r="AG62" s="133"/>
      <c r="AH62" s="132"/>
      <c r="AI62" s="132"/>
      <c r="AJ62" s="134"/>
      <c r="AK62" s="132"/>
      <c r="AL62" s="132"/>
      <c r="AM62" s="134"/>
      <c r="AN62" s="132"/>
      <c r="AO62" s="132"/>
      <c r="AP62" s="132"/>
      <c r="AQ62" s="132"/>
      <c r="AR62" s="134"/>
      <c r="AS62" s="132"/>
      <c r="AT62" s="132"/>
      <c r="AU62" s="132"/>
      <c r="AV62" s="132"/>
      <c r="AW62" s="134"/>
      <c r="AX62" s="132"/>
      <c r="AY62" s="132"/>
      <c r="AZ62" s="132"/>
      <c r="BA62" s="132"/>
      <c r="BB62" s="134"/>
      <c r="BC62" s="132"/>
      <c r="BD62" s="132"/>
      <c r="BE62" s="132"/>
      <c r="BF62" s="132"/>
      <c r="BG62" s="132"/>
      <c r="BH62" s="132"/>
      <c r="BI62" s="135"/>
      <c r="BK62" s="191"/>
    </row>
    <row r="63" spans="1:63" ht="26.25" customHeight="1" x14ac:dyDescent="0.2">
      <c r="A63" s="70"/>
      <c r="B63" s="442">
        <v>56</v>
      </c>
      <c r="C63" s="277" t="s">
        <v>1089</v>
      </c>
      <c r="D63" s="278" t="s">
        <v>1084</v>
      </c>
      <c r="E63" s="278" t="s">
        <v>162</v>
      </c>
      <c r="F63" s="379" t="s">
        <v>1091</v>
      </c>
      <c r="G63" s="278" t="s">
        <v>162</v>
      </c>
      <c r="H63" s="329" t="s">
        <v>2076</v>
      </c>
      <c r="I63" s="278" t="s">
        <v>162</v>
      </c>
      <c r="J63" s="329" t="s">
        <v>2076</v>
      </c>
      <c r="K63" s="97"/>
      <c r="L63" s="97"/>
      <c r="M63" s="97" t="s">
        <v>65</v>
      </c>
      <c r="N63" s="93" t="s">
        <v>55</v>
      </c>
      <c r="O63" s="93" t="str">
        <f t="shared" si="5"/>
        <v>Saudari</v>
      </c>
      <c r="P63" s="93" t="s">
        <v>62</v>
      </c>
      <c r="Q63" s="98" t="s">
        <v>136</v>
      </c>
      <c r="R63" s="119"/>
      <c r="S63" s="93"/>
      <c r="T63" s="93"/>
      <c r="U63" s="93"/>
      <c r="V63" s="279" t="s">
        <v>826</v>
      </c>
      <c r="W63" s="279" t="s">
        <v>1093</v>
      </c>
      <c r="X63" s="279">
        <v>2016</v>
      </c>
      <c r="Y63" s="93"/>
      <c r="Z63" s="346"/>
      <c r="AA63" s="103"/>
      <c r="AB63" s="131"/>
      <c r="AC63" s="132"/>
      <c r="AD63" s="132"/>
      <c r="AE63" s="132"/>
      <c r="AF63" s="132"/>
      <c r="AG63" s="133"/>
      <c r="AH63" s="132"/>
      <c r="AI63" s="132"/>
      <c r="AJ63" s="134"/>
      <c r="AK63" s="132"/>
      <c r="AL63" s="132"/>
      <c r="AM63" s="134"/>
      <c r="AN63" s="132"/>
      <c r="AO63" s="132"/>
      <c r="AP63" s="132"/>
      <c r="AQ63" s="132"/>
      <c r="AR63" s="134"/>
      <c r="AS63" s="132"/>
      <c r="AT63" s="132"/>
      <c r="AU63" s="132"/>
      <c r="AV63" s="132"/>
      <c r="AW63" s="134"/>
      <c r="AX63" s="132"/>
      <c r="AY63" s="132"/>
      <c r="AZ63" s="132"/>
      <c r="BA63" s="132"/>
      <c r="BB63" s="134"/>
      <c r="BC63" s="132"/>
      <c r="BD63" s="132"/>
      <c r="BE63" s="132"/>
      <c r="BF63" s="132"/>
      <c r="BG63" s="132"/>
      <c r="BH63" s="132"/>
      <c r="BI63" s="135"/>
      <c r="BK63" s="191"/>
    </row>
    <row r="64" spans="1:63" ht="26.25" customHeight="1" x14ac:dyDescent="0.2">
      <c r="A64" s="70"/>
      <c r="B64" s="375">
        <v>57</v>
      </c>
      <c r="C64" s="277" t="s">
        <v>1090</v>
      </c>
      <c r="D64" s="278" t="s">
        <v>1085</v>
      </c>
      <c r="E64" s="278" t="s">
        <v>162</v>
      </c>
      <c r="F64" s="379" t="s">
        <v>1091</v>
      </c>
      <c r="G64" s="278" t="s">
        <v>162</v>
      </c>
      <c r="H64" s="329" t="s">
        <v>2076</v>
      </c>
      <c r="I64" s="278" t="s">
        <v>162</v>
      </c>
      <c r="J64" s="329" t="s">
        <v>2076</v>
      </c>
      <c r="K64" s="97"/>
      <c r="L64" s="97"/>
      <c r="M64" s="97" t="s">
        <v>65</v>
      </c>
      <c r="N64" s="93" t="s">
        <v>55</v>
      </c>
      <c r="O64" s="93" t="str">
        <f t="shared" si="5"/>
        <v>Saudari</v>
      </c>
      <c r="P64" s="93" t="s">
        <v>62</v>
      </c>
      <c r="Q64" s="98" t="s">
        <v>136</v>
      </c>
      <c r="R64" s="119"/>
      <c r="S64" s="93"/>
      <c r="T64" s="93"/>
      <c r="U64" s="93"/>
      <c r="V64" s="279" t="s">
        <v>826</v>
      </c>
      <c r="W64" s="279" t="s">
        <v>1093</v>
      </c>
      <c r="X64" s="279">
        <v>2015</v>
      </c>
      <c r="Y64" s="93"/>
      <c r="Z64" s="346"/>
      <c r="AA64" s="103"/>
      <c r="AB64" s="131"/>
      <c r="AC64" s="132"/>
      <c r="AD64" s="132"/>
      <c r="AE64" s="132"/>
      <c r="AF64" s="132"/>
      <c r="AG64" s="133"/>
      <c r="AH64" s="132"/>
      <c r="AI64" s="132"/>
      <c r="AJ64" s="134"/>
      <c r="AK64" s="132"/>
      <c r="AL64" s="132"/>
      <c r="AM64" s="134"/>
      <c r="AN64" s="132"/>
      <c r="AO64" s="132"/>
      <c r="AP64" s="132"/>
      <c r="AQ64" s="132"/>
      <c r="AR64" s="134"/>
      <c r="AS64" s="132"/>
      <c r="AT64" s="132"/>
      <c r="AU64" s="132"/>
      <c r="AV64" s="132"/>
      <c r="AW64" s="134"/>
      <c r="AX64" s="132"/>
      <c r="AY64" s="132"/>
      <c r="AZ64" s="132"/>
      <c r="BA64" s="132"/>
      <c r="BB64" s="134"/>
      <c r="BC64" s="132"/>
      <c r="BD64" s="132"/>
      <c r="BE64" s="132"/>
      <c r="BF64" s="132"/>
      <c r="BG64" s="132"/>
      <c r="BH64" s="132"/>
      <c r="BI64" s="135"/>
      <c r="BK64" s="191"/>
    </row>
    <row r="65" spans="1:63" ht="26.25" customHeight="1" x14ac:dyDescent="0.2">
      <c r="A65" s="454"/>
      <c r="B65" s="442">
        <v>58</v>
      </c>
      <c r="C65" s="277" t="s">
        <v>1383</v>
      </c>
      <c r="D65" s="278" t="s">
        <v>1384</v>
      </c>
      <c r="E65" s="278" t="s">
        <v>162</v>
      </c>
      <c r="F65" s="379" t="s">
        <v>1336</v>
      </c>
      <c r="G65" s="278" t="s">
        <v>162</v>
      </c>
      <c r="H65" s="329" t="s">
        <v>2150</v>
      </c>
      <c r="I65" s="278" t="s">
        <v>162</v>
      </c>
      <c r="J65" s="329" t="s">
        <v>2150</v>
      </c>
      <c r="K65" s="97"/>
      <c r="L65" s="97"/>
      <c r="M65" s="97" t="s">
        <v>673</v>
      </c>
      <c r="N65" s="93" t="s">
        <v>55</v>
      </c>
      <c r="O65" s="93" t="str">
        <f>IF(N65="l","Saudara","Saudari")</f>
        <v>Saudari</v>
      </c>
      <c r="P65" s="93"/>
      <c r="Q65" s="98"/>
      <c r="R65" s="119"/>
      <c r="S65" s="93"/>
      <c r="T65" s="93"/>
      <c r="U65" s="93"/>
      <c r="V65" s="279" t="s">
        <v>826</v>
      </c>
      <c r="W65" s="279" t="s">
        <v>1385</v>
      </c>
      <c r="X65" s="279">
        <v>2012</v>
      </c>
      <c r="Y65" s="93"/>
      <c r="Z65" s="346"/>
      <c r="AA65" s="103"/>
      <c r="AB65" s="131"/>
      <c r="AC65" s="132"/>
      <c r="AD65" s="132"/>
      <c r="AE65" s="132"/>
      <c r="AF65" s="132"/>
      <c r="AG65" s="133"/>
      <c r="AH65" s="132"/>
      <c r="AI65" s="132"/>
      <c r="AJ65" s="134"/>
      <c r="AK65" s="132"/>
      <c r="AL65" s="132"/>
      <c r="AM65" s="134"/>
      <c r="AN65" s="132"/>
      <c r="AO65" s="132"/>
      <c r="AP65" s="132"/>
      <c r="AQ65" s="132"/>
      <c r="AR65" s="134"/>
      <c r="AS65" s="132"/>
      <c r="AT65" s="132"/>
      <c r="AU65" s="132"/>
      <c r="AV65" s="132"/>
      <c r="AW65" s="134"/>
      <c r="AX65" s="132"/>
      <c r="AY65" s="132"/>
      <c r="AZ65" s="132"/>
      <c r="BA65" s="132"/>
      <c r="BB65" s="134"/>
      <c r="BC65" s="132"/>
      <c r="BD65" s="132"/>
      <c r="BE65" s="132"/>
      <c r="BF65" s="132"/>
      <c r="BG65" s="132"/>
      <c r="BH65" s="132"/>
      <c r="BI65" s="135"/>
      <c r="BK65" s="191"/>
    </row>
    <row r="66" spans="1:63" ht="26.25" customHeight="1" x14ac:dyDescent="0.2">
      <c r="A66" s="454"/>
      <c r="B66" s="375">
        <v>59</v>
      </c>
      <c r="C66" s="277" t="s">
        <v>1386</v>
      </c>
      <c r="D66" s="278" t="s">
        <v>1387</v>
      </c>
      <c r="E66" s="278" t="s">
        <v>162</v>
      </c>
      <c r="F66" s="379" t="s">
        <v>1336</v>
      </c>
      <c r="G66" s="278" t="s">
        <v>162</v>
      </c>
      <c r="H66" s="329" t="s">
        <v>2150</v>
      </c>
      <c r="I66" s="278" t="s">
        <v>162</v>
      </c>
      <c r="J66" s="329" t="s">
        <v>2150</v>
      </c>
      <c r="K66" s="97"/>
      <c r="L66" s="97"/>
      <c r="M66" s="97" t="s">
        <v>673</v>
      </c>
      <c r="N66" s="93" t="s">
        <v>55</v>
      </c>
      <c r="O66" s="93" t="str">
        <f>IF(N66="l","Saudara","Saudari")</f>
        <v>Saudari</v>
      </c>
      <c r="P66" s="93"/>
      <c r="Q66" s="98"/>
      <c r="R66" s="119"/>
      <c r="S66" s="93"/>
      <c r="T66" s="93"/>
      <c r="U66" s="93"/>
      <c r="V66" s="279" t="s">
        <v>826</v>
      </c>
      <c r="W66" s="279" t="s">
        <v>148</v>
      </c>
      <c r="X66" s="279">
        <v>2019</v>
      </c>
      <c r="Y66" s="93"/>
      <c r="Z66" s="346"/>
      <c r="AA66" s="103"/>
      <c r="AB66" s="131"/>
      <c r="AC66" s="132"/>
      <c r="AD66" s="132"/>
      <c r="AE66" s="132"/>
      <c r="AF66" s="132"/>
      <c r="AG66" s="133"/>
      <c r="AH66" s="132"/>
      <c r="AI66" s="132"/>
      <c r="AJ66" s="134"/>
      <c r="AK66" s="132"/>
      <c r="AL66" s="132"/>
      <c r="AM66" s="134"/>
      <c r="AN66" s="132"/>
      <c r="AO66" s="132"/>
      <c r="AP66" s="132"/>
      <c r="AQ66" s="132"/>
      <c r="AR66" s="134"/>
      <c r="AS66" s="132"/>
      <c r="AT66" s="132"/>
      <c r="AU66" s="132"/>
      <c r="AV66" s="132"/>
      <c r="AW66" s="134"/>
      <c r="AX66" s="132"/>
      <c r="AY66" s="132"/>
      <c r="AZ66" s="132"/>
      <c r="BA66" s="132"/>
      <c r="BB66" s="134"/>
      <c r="BC66" s="132"/>
      <c r="BD66" s="132"/>
      <c r="BE66" s="132"/>
      <c r="BF66" s="132"/>
      <c r="BG66" s="132"/>
      <c r="BH66" s="132"/>
      <c r="BI66" s="135"/>
      <c r="BK66" s="191"/>
    </row>
    <row r="67" spans="1:63" x14ac:dyDescent="0.2">
      <c r="A67" s="70"/>
      <c r="B67" s="281"/>
      <c r="C67" s="282"/>
      <c r="D67" s="249"/>
      <c r="E67" s="242"/>
      <c r="F67" s="381"/>
      <c r="G67" s="242"/>
      <c r="H67" s="380"/>
      <c r="I67" s="244"/>
      <c r="J67" s="380"/>
      <c r="K67" s="246"/>
      <c r="L67" s="246"/>
      <c r="M67" s="246"/>
      <c r="N67" s="242"/>
      <c r="O67" s="242"/>
      <c r="P67" s="242"/>
      <c r="Q67" s="247"/>
      <c r="R67" s="242"/>
      <c r="S67" s="242"/>
      <c r="T67" s="242"/>
      <c r="U67" s="242"/>
      <c r="V67" s="242"/>
      <c r="W67" s="249"/>
      <c r="X67" s="242"/>
      <c r="Y67" s="242"/>
      <c r="Z67" s="377"/>
      <c r="AA67" s="250"/>
      <c r="AB67" s="131"/>
      <c r="AC67" s="132"/>
      <c r="AD67" s="132"/>
      <c r="AE67" s="132"/>
      <c r="AF67" s="132"/>
      <c r="AG67" s="133"/>
      <c r="AH67" s="132"/>
      <c r="AI67" s="132"/>
      <c r="AJ67" s="134"/>
      <c r="AK67" s="132"/>
      <c r="AL67" s="132"/>
      <c r="AM67" s="134"/>
      <c r="AN67" s="132"/>
      <c r="AO67" s="132"/>
      <c r="AP67" s="132"/>
      <c r="AQ67" s="132"/>
      <c r="AR67" s="134"/>
      <c r="AS67" s="132"/>
      <c r="AT67" s="132"/>
      <c r="AU67" s="132"/>
      <c r="AV67" s="132"/>
      <c r="AW67" s="134"/>
      <c r="AX67" s="132"/>
      <c r="AY67" s="132"/>
      <c r="AZ67" s="132"/>
      <c r="BA67" s="132"/>
      <c r="BB67" s="134"/>
      <c r="BC67" s="132"/>
      <c r="BD67" s="132"/>
      <c r="BE67" s="132"/>
      <c r="BF67" s="132"/>
      <c r="BG67" s="132"/>
      <c r="BH67" s="132"/>
      <c r="BI67" s="135"/>
      <c r="BK67" s="191"/>
    </row>
    <row r="68" spans="1:63" x14ac:dyDescent="0.2">
      <c r="B68" s="9" t="s">
        <v>773</v>
      </c>
    </row>
    <row r="69" spans="1:63" ht="12" customHeight="1" x14ac:dyDescent="0.25">
      <c r="B69" s="15">
        <v>1</v>
      </c>
      <c r="C69" s="16" t="s">
        <v>1007</v>
      </c>
      <c r="D69" s="114">
        <v>1</v>
      </c>
      <c r="E69" s="6"/>
      <c r="H69" s="114" t="s">
        <v>806</v>
      </c>
      <c r="I69" s="540" t="s">
        <v>32</v>
      </c>
      <c r="J69" s="540" t="s">
        <v>797</v>
      </c>
      <c r="U69" s="4"/>
    </row>
    <row r="70" spans="1:63" ht="12" customHeight="1" x14ac:dyDescent="0.2">
      <c r="B70" s="15">
        <v>2</v>
      </c>
      <c r="C70" s="16" t="s">
        <v>776</v>
      </c>
      <c r="D70" s="114">
        <v>5</v>
      </c>
      <c r="E70" s="6"/>
      <c r="H70" s="114">
        <v>1</v>
      </c>
      <c r="I70" s="540" t="s">
        <v>2078</v>
      </c>
      <c r="J70" s="541"/>
    </row>
    <row r="71" spans="1:63" ht="12" customHeight="1" x14ac:dyDescent="0.2">
      <c r="B71" s="15">
        <v>3</v>
      </c>
      <c r="C71" s="16" t="s">
        <v>1459</v>
      </c>
      <c r="D71" s="114">
        <v>1</v>
      </c>
      <c r="E71" s="6"/>
      <c r="G71" s="485"/>
      <c r="H71" s="114">
        <v>2</v>
      </c>
      <c r="I71" s="540" t="s">
        <v>2079</v>
      </c>
      <c r="J71" s="541">
        <v>2</v>
      </c>
      <c r="K71" s="485"/>
      <c r="L71" s="485"/>
      <c r="M71" s="485"/>
      <c r="N71" s="485"/>
      <c r="O71" s="485"/>
      <c r="P71" s="485"/>
      <c r="V71" s="485"/>
      <c r="X71" s="485"/>
      <c r="Y71" s="485"/>
      <c r="AD71" s="485"/>
      <c r="AE71" s="485"/>
      <c r="AF71" s="485"/>
      <c r="AI71" s="485"/>
      <c r="AL71" s="485"/>
      <c r="AQ71" s="485"/>
      <c r="AV71" s="485"/>
    </row>
    <row r="72" spans="1:63" ht="12" customHeight="1" x14ac:dyDescent="0.25">
      <c r="B72" s="15">
        <v>4</v>
      </c>
      <c r="C72" s="16" t="s">
        <v>777</v>
      </c>
      <c r="D72" s="114">
        <v>3</v>
      </c>
      <c r="E72" s="6"/>
      <c r="H72" s="114">
        <v>3</v>
      </c>
      <c r="I72" s="540" t="s">
        <v>2080</v>
      </c>
      <c r="J72" s="541">
        <v>0</v>
      </c>
      <c r="U72" s="175"/>
      <c r="V72" s="175"/>
      <c r="W72" s="175"/>
      <c r="X72" s="175"/>
      <c r="Y72" s="175"/>
      <c r="Z72" s="350"/>
      <c r="AA72" s="175"/>
    </row>
    <row r="73" spans="1:63" ht="12" customHeight="1" x14ac:dyDescent="0.2">
      <c r="B73" s="15">
        <v>5</v>
      </c>
      <c r="C73" s="16" t="s">
        <v>778</v>
      </c>
      <c r="D73" s="114">
        <v>7</v>
      </c>
      <c r="E73" s="284"/>
      <c r="H73" s="114">
        <v>4</v>
      </c>
      <c r="I73" s="540" t="s">
        <v>2081</v>
      </c>
      <c r="J73" s="541">
        <v>4</v>
      </c>
      <c r="U73" s="46"/>
      <c r="V73" s="46"/>
      <c r="W73" s="46"/>
      <c r="X73" s="46" t="s">
        <v>2295</v>
      </c>
      <c r="Y73" s="46"/>
      <c r="Z73" s="350"/>
      <c r="AA73" s="46"/>
    </row>
    <row r="74" spans="1:63" ht="12" customHeight="1" x14ac:dyDescent="0.2">
      <c r="B74" s="15">
        <v>6</v>
      </c>
      <c r="C74" s="16" t="s">
        <v>780</v>
      </c>
      <c r="D74" s="114">
        <v>3</v>
      </c>
      <c r="E74" s="284"/>
      <c r="H74" s="114">
        <v>5</v>
      </c>
      <c r="I74" s="540" t="s">
        <v>2082</v>
      </c>
      <c r="J74" s="541">
        <v>12</v>
      </c>
      <c r="U74" s="46"/>
      <c r="V74" s="46"/>
      <c r="W74" s="46"/>
      <c r="X74" s="46"/>
      <c r="Y74" s="46"/>
      <c r="Z74" s="350"/>
      <c r="AA74" s="46"/>
    </row>
    <row r="75" spans="1:63" ht="12" customHeight="1" x14ac:dyDescent="0.25">
      <c r="B75" s="15">
        <v>7</v>
      </c>
      <c r="C75" s="16" t="s">
        <v>782</v>
      </c>
      <c r="D75" s="114">
        <v>4</v>
      </c>
      <c r="E75" s="284"/>
      <c r="H75" s="114">
        <v>6</v>
      </c>
      <c r="I75" s="540" t="s">
        <v>1109</v>
      </c>
      <c r="J75" s="541">
        <v>10</v>
      </c>
      <c r="U75" s="175"/>
      <c r="V75" s="175"/>
      <c r="W75" s="175"/>
      <c r="X75" s="175" t="s">
        <v>2226</v>
      </c>
      <c r="Y75" s="175"/>
      <c r="Z75" s="350"/>
      <c r="AA75" s="175"/>
    </row>
    <row r="76" spans="1:63" ht="12" customHeight="1" x14ac:dyDescent="0.25">
      <c r="B76" s="15">
        <v>8</v>
      </c>
      <c r="C76" s="16" t="s">
        <v>1094</v>
      </c>
      <c r="D76" s="114">
        <v>1</v>
      </c>
      <c r="E76" s="284"/>
      <c r="H76" s="114">
        <v>7</v>
      </c>
      <c r="I76" s="540" t="s">
        <v>2083</v>
      </c>
      <c r="J76" s="541">
        <v>10</v>
      </c>
      <c r="U76" s="175"/>
      <c r="V76" s="175"/>
      <c r="W76" s="175"/>
      <c r="X76" s="175" t="s">
        <v>874</v>
      </c>
      <c r="Y76" s="175"/>
      <c r="Z76" s="350"/>
      <c r="AA76" s="175"/>
    </row>
    <row r="77" spans="1:63" ht="12" customHeight="1" x14ac:dyDescent="0.25">
      <c r="B77" s="15">
        <v>9</v>
      </c>
      <c r="C77" s="16" t="s">
        <v>783</v>
      </c>
      <c r="D77" s="114">
        <v>5</v>
      </c>
      <c r="E77" s="284"/>
      <c r="H77" s="114">
        <v>8</v>
      </c>
      <c r="I77" s="540" t="s">
        <v>1098</v>
      </c>
      <c r="J77" s="541">
        <v>9</v>
      </c>
      <c r="U77" s="175"/>
      <c r="V77" s="175"/>
      <c r="W77" s="175"/>
      <c r="X77" s="175"/>
      <c r="Y77" s="175"/>
      <c r="Z77" s="350"/>
      <c r="AA77" s="175"/>
    </row>
    <row r="78" spans="1:63" ht="12" customHeight="1" x14ac:dyDescent="0.25">
      <c r="B78" s="15">
        <v>10</v>
      </c>
      <c r="C78" s="16" t="s">
        <v>784</v>
      </c>
      <c r="D78" s="114">
        <v>1</v>
      </c>
      <c r="E78" s="284"/>
      <c r="H78" s="114">
        <v>9</v>
      </c>
      <c r="I78" s="540" t="s">
        <v>2084</v>
      </c>
      <c r="J78" s="541">
        <v>1</v>
      </c>
      <c r="U78" s="175"/>
      <c r="V78" s="175"/>
      <c r="W78" s="175"/>
      <c r="X78" s="175"/>
      <c r="Y78" s="175"/>
      <c r="Z78" s="350"/>
      <c r="AA78" s="175"/>
    </row>
    <row r="79" spans="1:63" ht="12" customHeight="1" x14ac:dyDescent="0.25">
      <c r="B79" s="15">
        <v>11</v>
      </c>
      <c r="C79" s="16" t="s">
        <v>785</v>
      </c>
      <c r="D79" s="114">
        <v>1</v>
      </c>
      <c r="E79" s="284"/>
      <c r="H79" s="114">
        <v>10</v>
      </c>
      <c r="I79" s="540" t="s">
        <v>1097</v>
      </c>
      <c r="J79" s="541">
        <v>11</v>
      </c>
      <c r="U79" s="175"/>
      <c r="V79" s="175"/>
      <c r="W79" s="175"/>
      <c r="X79" s="175"/>
      <c r="Y79" s="175"/>
      <c r="Z79" s="350"/>
      <c r="AA79" s="175"/>
    </row>
    <row r="80" spans="1:63" ht="12" customHeight="1" x14ac:dyDescent="0.25">
      <c r="B80" s="15">
        <v>12</v>
      </c>
      <c r="C80" s="16" t="s">
        <v>786</v>
      </c>
      <c r="D80" s="114">
        <v>2</v>
      </c>
      <c r="E80" s="284"/>
      <c r="H80" s="114">
        <v>11</v>
      </c>
      <c r="I80" s="540" t="s">
        <v>2085</v>
      </c>
      <c r="J80" s="541"/>
      <c r="U80" s="175"/>
      <c r="V80" s="175"/>
      <c r="W80" s="175"/>
      <c r="X80" s="175"/>
      <c r="Y80" s="175"/>
      <c r="Z80" s="350"/>
      <c r="AA80" s="175"/>
    </row>
    <row r="81" spans="2:48" ht="12" customHeight="1" x14ac:dyDescent="0.25">
      <c r="B81" s="15">
        <v>13</v>
      </c>
      <c r="C81" s="16" t="s">
        <v>787</v>
      </c>
      <c r="D81" s="114">
        <v>11</v>
      </c>
      <c r="E81" s="284"/>
      <c r="H81" s="114">
        <v>12</v>
      </c>
      <c r="I81" s="540" t="s">
        <v>2086</v>
      </c>
      <c r="J81" s="541"/>
      <c r="U81" s="49"/>
      <c r="V81" s="49"/>
      <c r="W81" s="49"/>
      <c r="X81" s="49" t="s">
        <v>1375</v>
      </c>
      <c r="Y81" s="49"/>
      <c r="Z81" s="374"/>
      <c r="AA81" s="49"/>
    </row>
    <row r="82" spans="2:48" ht="12" customHeight="1" x14ac:dyDescent="0.25">
      <c r="B82" s="15">
        <v>14</v>
      </c>
      <c r="C82" s="16" t="s">
        <v>788</v>
      </c>
      <c r="D82" s="114">
        <v>4</v>
      </c>
      <c r="E82" s="284"/>
      <c r="H82" s="878" t="s">
        <v>797</v>
      </c>
      <c r="I82" s="879"/>
      <c r="J82" s="542">
        <f>SUM(J70:J81)</f>
        <v>59</v>
      </c>
      <c r="U82" s="175"/>
      <c r="V82" s="175"/>
      <c r="W82" s="175"/>
      <c r="X82" s="175" t="s">
        <v>1331</v>
      </c>
      <c r="Y82" s="175"/>
      <c r="Z82" s="350"/>
      <c r="AA82" s="175"/>
    </row>
    <row r="83" spans="2:48" ht="12" customHeight="1" x14ac:dyDescent="0.25">
      <c r="B83" s="15">
        <v>15</v>
      </c>
      <c r="C83" s="16" t="s">
        <v>789</v>
      </c>
      <c r="D83" s="114">
        <v>4</v>
      </c>
      <c r="E83" s="284"/>
      <c r="U83" s="175"/>
      <c r="V83" s="175"/>
      <c r="W83" s="175"/>
      <c r="X83" s="175" t="s">
        <v>1038</v>
      </c>
      <c r="Y83" s="175"/>
      <c r="Z83" s="350"/>
      <c r="AA83" s="175"/>
    </row>
    <row r="84" spans="2:48" ht="12" customHeight="1" x14ac:dyDescent="0.25">
      <c r="B84" s="15">
        <v>16</v>
      </c>
      <c r="C84" s="16" t="s">
        <v>790</v>
      </c>
      <c r="D84" s="114">
        <v>1</v>
      </c>
      <c r="E84" s="284"/>
      <c r="X84" s="175"/>
    </row>
    <row r="85" spans="2:48" ht="12" customHeight="1" x14ac:dyDescent="0.25">
      <c r="B85" s="15">
        <v>17</v>
      </c>
      <c r="C85" s="16" t="s">
        <v>791</v>
      </c>
      <c r="D85" s="114">
        <v>2</v>
      </c>
      <c r="E85" s="284"/>
      <c r="G85" s="432"/>
      <c r="K85" s="432"/>
      <c r="L85" s="432"/>
      <c r="M85" s="432"/>
      <c r="N85" s="432"/>
      <c r="O85" s="432"/>
      <c r="P85" s="432"/>
      <c r="V85" s="432"/>
      <c r="X85" s="175"/>
      <c r="Y85" s="432"/>
      <c r="AD85" s="432"/>
      <c r="AE85" s="432"/>
      <c r="AF85" s="432"/>
      <c r="AI85" s="432"/>
      <c r="AL85" s="432"/>
      <c r="AQ85" s="432"/>
      <c r="AV85" s="432"/>
    </row>
    <row r="86" spans="2:48" ht="12" customHeight="1" x14ac:dyDescent="0.2">
      <c r="B86" s="15">
        <v>18</v>
      </c>
      <c r="C86" s="16" t="s">
        <v>1314</v>
      </c>
      <c r="D86" s="114">
        <v>1</v>
      </c>
      <c r="E86" s="284"/>
    </row>
    <row r="87" spans="2:48" ht="12" customHeight="1" x14ac:dyDescent="0.2">
      <c r="B87" s="15">
        <v>19</v>
      </c>
      <c r="C87" s="16" t="s">
        <v>794</v>
      </c>
      <c r="D87" s="114">
        <v>0</v>
      </c>
      <c r="E87" s="284"/>
    </row>
    <row r="88" spans="2:48" ht="12" customHeight="1" x14ac:dyDescent="0.2">
      <c r="B88" s="15">
        <v>20</v>
      </c>
      <c r="C88" s="16" t="s">
        <v>71</v>
      </c>
      <c r="D88" s="114">
        <v>2</v>
      </c>
      <c r="E88" s="284"/>
    </row>
    <row r="89" spans="2:48" ht="12" customHeight="1" x14ac:dyDescent="0.2">
      <c r="B89" s="15">
        <v>21</v>
      </c>
      <c r="C89" s="16" t="s">
        <v>798</v>
      </c>
      <c r="D89" s="114">
        <v>0</v>
      </c>
      <c r="E89" s="284"/>
    </row>
    <row r="90" spans="2:48" ht="12" customHeight="1" x14ac:dyDescent="0.2">
      <c r="B90" s="15">
        <v>22</v>
      </c>
      <c r="C90" s="16" t="s">
        <v>216</v>
      </c>
      <c r="D90" s="114">
        <v>0</v>
      </c>
      <c r="E90" s="613"/>
      <c r="G90" s="611"/>
      <c r="K90" s="611"/>
      <c r="L90" s="611"/>
      <c r="M90" s="611"/>
      <c r="N90" s="611"/>
      <c r="O90" s="611"/>
      <c r="P90" s="611"/>
      <c r="V90" s="611"/>
      <c r="X90" s="611"/>
      <c r="Y90" s="611"/>
      <c r="AD90" s="611"/>
      <c r="AE90" s="611"/>
      <c r="AF90" s="611"/>
      <c r="AI90" s="611"/>
      <c r="AL90" s="611"/>
      <c r="AQ90" s="611"/>
      <c r="AV90" s="611"/>
    </row>
    <row r="91" spans="2:48" ht="15" x14ac:dyDescent="0.25">
      <c r="B91" s="21"/>
      <c r="C91" s="285" t="s">
        <v>797</v>
      </c>
      <c r="D91" s="21">
        <f>SUM(D69:D89)</f>
        <v>59</v>
      </c>
    </row>
    <row r="173" spans="1:90" s="67" customFormat="1" x14ac:dyDescent="0.2">
      <c r="A173" s="65"/>
      <c r="B173" s="9"/>
      <c r="C173" s="255"/>
      <c r="E173" s="69"/>
      <c r="F173" s="337"/>
      <c r="G173" s="70"/>
      <c r="H173" s="325"/>
      <c r="I173" s="72"/>
      <c r="J173" s="325"/>
      <c r="K173" s="70"/>
      <c r="L173" s="70"/>
      <c r="M173" s="70"/>
      <c r="N173" s="70"/>
      <c r="O173" s="70"/>
      <c r="P173" s="70"/>
      <c r="Q173" s="73"/>
      <c r="R173" s="74"/>
      <c r="S173" s="74"/>
      <c r="T173" s="74"/>
      <c r="U173" s="74"/>
      <c r="V173" s="70"/>
      <c r="X173" s="70"/>
      <c r="Y173" s="70"/>
      <c r="Z173" s="353"/>
      <c r="AA173" s="75"/>
      <c r="AB173" s="65"/>
      <c r="AC173" s="65"/>
      <c r="AD173" s="70"/>
      <c r="AE173" s="70"/>
      <c r="AF173" s="70"/>
      <c r="AH173" s="65"/>
      <c r="AI173" s="70"/>
      <c r="AJ173" s="76"/>
      <c r="AK173" s="65"/>
      <c r="AL173" s="70"/>
      <c r="AM173" s="76"/>
      <c r="AN173" s="65"/>
      <c r="AO173" s="65"/>
      <c r="AP173" s="65"/>
      <c r="AQ173" s="70"/>
      <c r="AR173" s="77"/>
      <c r="AS173" s="65"/>
      <c r="AT173" s="65"/>
      <c r="AU173" s="65"/>
      <c r="AV173" s="70"/>
      <c r="AW173" s="77"/>
      <c r="AX173" s="65"/>
      <c r="AY173" s="65"/>
      <c r="AZ173" s="65"/>
      <c r="BA173" s="65"/>
      <c r="BB173" s="77"/>
      <c r="BC173" s="65"/>
      <c r="BD173" s="65"/>
      <c r="BE173" s="65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  <c r="BQ173" s="65"/>
      <c r="BR173" s="65"/>
      <c r="BS173" s="65"/>
      <c r="BT173" s="65"/>
      <c r="BU173" s="65"/>
      <c r="BV173" s="65"/>
      <c r="BW173" s="65"/>
      <c r="BX173" s="65"/>
      <c r="BY173" s="65"/>
      <c r="BZ173" s="65"/>
      <c r="CA173" s="65"/>
      <c r="CB173" s="65"/>
      <c r="CC173" s="65"/>
      <c r="CD173" s="65"/>
      <c r="CE173" s="65"/>
      <c r="CF173" s="65"/>
      <c r="CG173" s="65"/>
      <c r="CH173" s="65"/>
      <c r="CI173" s="65"/>
      <c r="CJ173" s="65"/>
      <c r="CK173" s="65"/>
      <c r="CL173" s="65"/>
    </row>
  </sheetData>
  <mergeCells count="24">
    <mergeCell ref="AA4:AA7"/>
    <mergeCell ref="Y4:Y7"/>
    <mergeCell ref="V6:X6"/>
    <mergeCell ref="R4:R7"/>
    <mergeCell ref="S4:S7"/>
    <mergeCell ref="T4:T7"/>
    <mergeCell ref="U4:U7"/>
    <mergeCell ref="V4:X5"/>
    <mergeCell ref="H82:I82"/>
    <mergeCell ref="Q4:Q7"/>
    <mergeCell ref="B1:AE1"/>
    <mergeCell ref="B2:AA2"/>
    <mergeCell ref="B4:B7"/>
    <mergeCell ref="C4:C7"/>
    <mergeCell ref="D4:D7"/>
    <mergeCell ref="E4:F6"/>
    <mergeCell ref="G4:H6"/>
    <mergeCell ref="I4:J6"/>
    <mergeCell ref="K4:K7"/>
    <mergeCell ref="L4:L7"/>
    <mergeCell ref="M4:M7"/>
    <mergeCell ref="N4:O7"/>
    <mergeCell ref="P4:P7"/>
    <mergeCell ref="Z4:Z6"/>
  </mergeCells>
  <conditionalFormatting sqref="A6:A67">
    <cfRule type="cellIs" dxfId="62" priority="11" operator="equal">
      <formula>"S"</formula>
    </cfRule>
    <cfRule type="cellIs" dxfId="61" priority="12" operator="equal">
      <formula>"B"</formula>
    </cfRule>
  </conditionalFormatting>
  <conditionalFormatting sqref="AB41:AB67 AB6:AB39">
    <cfRule type="cellIs" dxfId="60" priority="3" operator="equal">
      <formula>"INS. FARMASI"</formula>
    </cfRule>
    <cfRule type="cellIs" dxfId="59" priority="4" operator="equal">
      <formula>"RSUD"</formula>
    </cfRule>
    <cfRule type="cellIs" dxfId="58" priority="5" operator="equal">
      <formula>"PKM UPAI"</formula>
    </cfRule>
    <cfRule type="cellIs" dxfId="57" priority="6" operator="equal">
      <formula>"PKM BILALANG"</formula>
    </cfRule>
    <cfRule type="cellIs" dxfId="56" priority="7" operator="equal">
      <formula>"PKM KOTOBANGON"</formula>
    </cfRule>
    <cfRule type="cellIs" dxfId="55" priority="8" operator="equal">
      <formula>"PKM MOTOBOI KECIL"</formula>
    </cfRule>
    <cfRule type="cellIs" dxfId="54" priority="9" operator="equal">
      <formula>"PKM GOGAGOMAN"</formula>
    </cfRule>
    <cfRule type="cellIs" dxfId="53" priority="10" operator="equal">
      <formula>"DINAS KESEHATAN"</formula>
    </cfRule>
  </conditionalFormatting>
  <conditionalFormatting sqref="BK6:BK67">
    <cfRule type="cellIs" dxfId="52" priority="1" operator="equal">
      <formula>"T"</formula>
    </cfRule>
    <cfRule type="cellIs" dxfId="51" priority="2" operator="equal">
      <formula>"A"</formula>
    </cfRule>
  </conditionalFormatting>
  <dataValidations count="1">
    <dataValidation type="list" allowBlank="1" showInputMessage="1" showErrorMessage="1" sqref="BK6:BK67">
      <formula1>#REF!</formula1>
    </dataValidation>
  </dataValidations>
  <pageMargins left="0.18" right="0.2" top="0.61" bottom="0.28000000000000003" header="0.3" footer="0.25"/>
  <pageSetup paperSize="5" scale="7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O197"/>
  <sheetViews>
    <sheetView topLeftCell="B1" zoomScale="118" zoomScaleNormal="118" workbookViewId="0">
      <selection activeCell="C8" sqref="C8"/>
    </sheetView>
  </sheetViews>
  <sheetFormatPr defaultRowHeight="12" x14ac:dyDescent="0.2"/>
  <cols>
    <col min="1" max="1" width="7.85546875" style="65" hidden="1" customWidth="1"/>
    <col min="2" max="2" width="4.85546875" style="9" customWidth="1"/>
    <col min="3" max="3" width="25.7109375" style="10" customWidth="1"/>
    <col min="4" max="4" width="23.140625" style="67" customWidth="1"/>
    <col min="5" max="5" width="6.28515625" style="68" hidden="1" customWidth="1"/>
    <col min="6" max="6" width="21.5703125" style="69" hidden="1" customWidth="1"/>
    <col min="7" max="7" width="4.140625" style="69" customWidth="1"/>
    <col min="8" max="8" width="8.140625" style="69" customWidth="1"/>
    <col min="9" max="9" width="4.42578125" style="70" customWidth="1"/>
    <col min="10" max="10" width="8" style="71" customWidth="1"/>
    <col min="11" max="11" width="5.140625" style="72" customWidth="1"/>
    <col min="12" max="12" width="8.42578125" style="71" customWidth="1"/>
    <col min="13" max="13" width="6.42578125" style="70" hidden="1" customWidth="1"/>
    <col min="14" max="14" width="25.85546875" style="70" hidden="1" customWidth="1"/>
    <col min="15" max="15" width="4.5703125" style="70" customWidth="1"/>
    <col min="16" max="16" width="4.42578125" style="70" customWidth="1"/>
    <col min="17" max="17" width="13" style="70" hidden="1" customWidth="1"/>
    <col min="18" max="18" width="6.140625" style="70" customWidth="1"/>
    <col min="19" max="19" width="6.42578125" style="73" customWidth="1"/>
    <col min="20" max="20" width="20.140625" style="74" customWidth="1"/>
    <col min="21" max="21" width="8.28515625" style="74" customWidth="1"/>
    <col min="22" max="22" width="22.5703125" style="74" customWidth="1"/>
    <col min="23" max="23" width="4.5703125" style="74" customWidth="1"/>
    <col min="24" max="24" width="5.28515625" style="70" customWidth="1"/>
    <col min="25" max="25" width="18.7109375" style="67" customWidth="1"/>
    <col min="26" max="26" width="4.7109375" style="70" customWidth="1"/>
    <col min="27" max="27" width="10.42578125" style="70" customWidth="1"/>
    <col min="28" max="28" width="8.140625" style="70" customWidth="1"/>
    <col min="29" max="29" width="8.28515625" style="75" customWidth="1"/>
    <col min="30" max="30" width="31.85546875" style="65" hidden="1" customWidth="1"/>
    <col min="31" max="31" width="24.42578125" style="65" hidden="1" customWidth="1"/>
    <col min="32" max="33" width="27.42578125" style="70" hidden="1" customWidth="1"/>
    <col min="34" max="34" width="20.85546875" style="70" hidden="1" customWidth="1"/>
    <col min="35" max="35" width="56.5703125" style="67" hidden="1" customWidth="1"/>
    <col min="36" max="36" width="50" style="65" hidden="1" customWidth="1"/>
    <col min="37" max="37" width="18.42578125" style="70" hidden="1" customWidth="1"/>
    <col min="38" max="38" width="23.42578125" style="76" hidden="1" customWidth="1"/>
    <col min="39" max="39" width="36.7109375" style="65" hidden="1" customWidth="1"/>
    <col min="40" max="40" width="9.140625" style="70" hidden="1" customWidth="1"/>
    <col min="41" max="41" width="25.85546875" style="76" hidden="1" customWidth="1"/>
    <col min="42" max="42" width="24.140625" style="65" hidden="1" customWidth="1"/>
    <col min="43" max="43" width="17.85546875" style="65" hidden="1" customWidth="1"/>
    <col min="44" max="44" width="36.7109375" style="65" hidden="1" customWidth="1"/>
    <col min="45" max="45" width="9.140625" style="70" hidden="1" customWidth="1"/>
    <col min="46" max="46" width="24.140625" style="77" hidden="1" customWidth="1"/>
    <col min="47" max="47" width="24.140625" style="65" hidden="1" customWidth="1"/>
    <col min="48" max="48" width="17.85546875" style="65" hidden="1" customWidth="1"/>
    <col min="49" max="49" width="36.7109375" style="65" hidden="1" customWidth="1"/>
    <col min="50" max="50" width="9.140625" style="70" hidden="1" customWidth="1"/>
    <col min="51" max="51" width="25.5703125" style="77" hidden="1" customWidth="1"/>
    <col min="52" max="52" width="24.140625" style="65" hidden="1" customWidth="1"/>
    <col min="53" max="53" width="17.85546875" style="65" hidden="1" customWidth="1"/>
    <col min="54" max="54" width="36.7109375" style="65" hidden="1" customWidth="1"/>
    <col min="55" max="55" width="9.140625" style="65" hidden="1" customWidth="1"/>
    <col min="56" max="56" width="30.5703125" style="77" hidden="1" customWidth="1"/>
    <col min="57" max="57" width="24.140625" style="65" hidden="1" customWidth="1"/>
    <col min="58" max="58" width="17.85546875" style="65" hidden="1" customWidth="1"/>
    <col min="59" max="59" width="36.7109375" style="65" hidden="1" customWidth="1"/>
    <col min="60" max="60" width="9.140625" style="65" hidden="1" customWidth="1"/>
    <col min="61" max="61" width="17.85546875" style="65" hidden="1" customWidth="1"/>
    <col min="62" max="62" width="24.140625" style="65" hidden="1" customWidth="1"/>
    <col min="63" max="63" width="17.85546875" style="65" hidden="1" customWidth="1"/>
    <col min="64" max="67" width="0" style="65" hidden="1" customWidth="1"/>
    <col min="68" max="16384" width="9.140625" style="65"/>
  </cols>
  <sheetData>
    <row r="1" spans="1:65" ht="21" x14ac:dyDescent="0.2">
      <c r="B1" s="881" t="s">
        <v>2210</v>
      </c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1"/>
      <c r="AG1" s="881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</row>
    <row r="2" spans="1:65" ht="18.75" x14ac:dyDescent="0.2">
      <c r="B2" s="897" t="s">
        <v>715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  <c r="T2" s="897"/>
      <c r="U2" s="897"/>
      <c r="V2" s="897"/>
      <c r="W2" s="897"/>
      <c r="X2" s="897"/>
      <c r="Y2" s="897"/>
      <c r="Z2" s="897"/>
      <c r="AA2" s="897"/>
      <c r="AB2" s="897"/>
      <c r="AC2" s="897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</row>
    <row r="3" spans="1:65" ht="19.5" thickBot="1" x14ac:dyDescent="0.25"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</row>
    <row r="4" spans="1:65" ht="14.25" customHeight="1" thickBot="1" x14ac:dyDescent="0.25">
      <c r="B4" s="880" t="s">
        <v>0</v>
      </c>
      <c r="C4" s="880" t="s">
        <v>1</v>
      </c>
      <c r="D4" s="886" t="s">
        <v>2</v>
      </c>
      <c r="E4" s="886" t="s">
        <v>3</v>
      </c>
      <c r="F4" s="886"/>
      <c r="G4" s="880" t="s">
        <v>3</v>
      </c>
      <c r="H4" s="880"/>
      <c r="I4" s="880" t="s">
        <v>4</v>
      </c>
      <c r="J4" s="880"/>
      <c r="K4" s="880" t="s">
        <v>5</v>
      </c>
      <c r="L4" s="880"/>
      <c r="M4" s="887" t="s">
        <v>6</v>
      </c>
      <c r="N4" s="880" t="s">
        <v>7</v>
      </c>
      <c r="O4" s="887" t="s">
        <v>670</v>
      </c>
      <c r="P4" s="887" t="s">
        <v>8</v>
      </c>
      <c r="Q4" s="887"/>
      <c r="R4" s="886" t="s">
        <v>9</v>
      </c>
      <c r="S4" s="880" t="s">
        <v>667</v>
      </c>
      <c r="T4" s="886" t="s">
        <v>10</v>
      </c>
      <c r="U4" s="880" t="s">
        <v>11</v>
      </c>
      <c r="V4" s="883" t="s">
        <v>12</v>
      </c>
      <c r="W4" s="890" t="s">
        <v>13</v>
      </c>
      <c r="X4" s="880" t="s">
        <v>14</v>
      </c>
      <c r="Y4" s="880"/>
      <c r="Z4" s="880"/>
      <c r="AA4" s="880" t="s">
        <v>15</v>
      </c>
      <c r="AB4" s="880" t="s">
        <v>16</v>
      </c>
      <c r="AC4" s="880" t="s">
        <v>666</v>
      </c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</row>
    <row r="5" spans="1:65" ht="12.75" thickBot="1" x14ac:dyDescent="0.25">
      <c r="B5" s="880"/>
      <c r="C5" s="880"/>
      <c r="D5" s="886"/>
      <c r="E5" s="886"/>
      <c r="F5" s="886"/>
      <c r="G5" s="880"/>
      <c r="H5" s="880"/>
      <c r="I5" s="880"/>
      <c r="J5" s="880"/>
      <c r="K5" s="880"/>
      <c r="L5" s="880"/>
      <c r="M5" s="915"/>
      <c r="N5" s="880"/>
      <c r="O5" s="887"/>
      <c r="P5" s="887"/>
      <c r="Q5" s="887"/>
      <c r="R5" s="886"/>
      <c r="S5" s="880"/>
      <c r="T5" s="886"/>
      <c r="U5" s="880"/>
      <c r="V5" s="884"/>
      <c r="W5" s="890"/>
      <c r="X5" s="880"/>
      <c r="Y5" s="880"/>
      <c r="Z5" s="880"/>
      <c r="AA5" s="880"/>
      <c r="AB5" s="880"/>
      <c r="AC5" s="880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</row>
    <row r="6" spans="1:65" ht="12.75" thickBot="1" x14ac:dyDescent="0.25">
      <c r="A6" s="70"/>
      <c r="B6" s="880"/>
      <c r="C6" s="880"/>
      <c r="D6" s="886"/>
      <c r="E6" s="886"/>
      <c r="F6" s="886"/>
      <c r="G6" s="880"/>
      <c r="H6" s="880"/>
      <c r="I6" s="880"/>
      <c r="J6" s="880"/>
      <c r="K6" s="880"/>
      <c r="L6" s="880"/>
      <c r="M6" s="915"/>
      <c r="N6" s="880"/>
      <c r="O6" s="887"/>
      <c r="P6" s="887"/>
      <c r="Q6" s="887"/>
      <c r="R6" s="886"/>
      <c r="S6" s="880"/>
      <c r="T6" s="886"/>
      <c r="U6" s="880"/>
      <c r="V6" s="884"/>
      <c r="W6" s="890"/>
      <c r="X6" s="880" t="s">
        <v>26</v>
      </c>
      <c r="Y6" s="880"/>
      <c r="Z6" s="880"/>
      <c r="AA6" s="880"/>
      <c r="AB6" s="880"/>
      <c r="AC6" s="880"/>
      <c r="AD6" s="131"/>
      <c r="AE6" s="132"/>
      <c r="AF6" s="132"/>
      <c r="AG6" s="132"/>
      <c r="AH6" s="132"/>
      <c r="AI6" s="133"/>
      <c r="AJ6" s="132"/>
      <c r="AK6" s="132"/>
      <c r="AL6" s="134"/>
      <c r="AM6" s="132"/>
      <c r="AN6" s="132"/>
      <c r="AO6" s="134"/>
      <c r="AP6" s="132"/>
      <c r="AQ6" s="132"/>
      <c r="AR6" s="132"/>
      <c r="AS6" s="132"/>
      <c r="AT6" s="134"/>
      <c r="AU6" s="132"/>
      <c r="AV6" s="132"/>
      <c r="AW6" s="132"/>
      <c r="AX6" s="132"/>
      <c r="AY6" s="134"/>
      <c r="AZ6" s="132"/>
      <c r="BA6" s="132"/>
      <c r="BB6" s="132"/>
      <c r="BC6" s="132"/>
      <c r="BD6" s="134"/>
      <c r="BE6" s="132"/>
      <c r="BF6" s="132"/>
      <c r="BG6" s="132"/>
      <c r="BH6" s="132"/>
      <c r="BI6" s="132"/>
      <c r="BJ6" s="132"/>
      <c r="BK6" s="135"/>
      <c r="BM6" s="191"/>
    </row>
    <row r="7" spans="1:65" ht="39.75" thickBot="1" x14ac:dyDescent="0.25">
      <c r="A7" s="70" t="s">
        <v>86</v>
      </c>
      <c r="B7" s="880"/>
      <c r="C7" s="880"/>
      <c r="D7" s="886"/>
      <c r="E7" s="78" t="s">
        <v>32</v>
      </c>
      <c r="F7" s="79" t="s">
        <v>33</v>
      </c>
      <c r="G7" s="80" t="s">
        <v>34</v>
      </c>
      <c r="H7" s="81" t="s">
        <v>33</v>
      </c>
      <c r="I7" s="80" t="s">
        <v>34</v>
      </c>
      <c r="J7" s="81" t="s">
        <v>33</v>
      </c>
      <c r="K7" s="82" t="s">
        <v>35</v>
      </c>
      <c r="L7" s="81" t="s">
        <v>33</v>
      </c>
      <c r="M7" s="915"/>
      <c r="N7" s="880"/>
      <c r="O7" s="887"/>
      <c r="P7" s="887"/>
      <c r="Q7" s="887"/>
      <c r="R7" s="886"/>
      <c r="S7" s="880"/>
      <c r="T7" s="886"/>
      <c r="U7" s="880"/>
      <c r="V7" s="885"/>
      <c r="W7" s="890"/>
      <c r="X7" s="83" t="s">
        <v>36</v>
      </c>
      <c r="Y7" s="84" t="s">
        <v>37</v>
      </c>
      <c r="Z7" s="82" t="s">
        <v>38</v>
      </c>
      <c r="AA7" s="880"/>
      <c r="AB7" s="82" t="s">
        <v>39</v>
      </c>
      <c r="AC7" s="880"/>
      <c r="AD7" s="131" t="s">
        <v>90</v>
      </c>
      <c r="AE7" s="132" t="str">
        <f>IF(AD7="DINAS KESEHATAN","MOGOLAING",IF(AD7="PKM GOGAGOMAN","GOGAGOMAN",IF(AD7="PKM MOTOBOI KECIL","MOTOBOI KECIL",IF(AD7="PKM KOTOBANGON","KOTOBANGON",IF(AD7="PKM BILALANG","BILALANG",IF(AD7="PKM UPAI","UPAI",IF(AD7="RSUD","POBUNDAYAN",IF(AD7="INS. FARMASI","GOGAGOMAN"))))))))</f>
        <v>GOGAGOMAN</v>
      </c>
      <c r="AF7" s="132" t="b">
        <f>IF(AD7="DINAS KESEHATAN","(0434) 24774",IF(AD7="INS. FARMASI","(0434) 21141"))</f>
        <v>0</v>
      </c>
      <c r="AG7" s="132"/>
      <c r="AH7" s="132" t="s">
        <v>54</v>
      </c>
      <c r="AI7" s="133" t="s">
        <v>199</v>
      </c>
      <c r="AJ7" s="132" t="s">
        <v>200</v>
      </c>
      <c r="AK7" s="132" t="s">
        <v>85</v>
      </c>
      <c r="AL7" s="134">
        <v>30609</v>
      </c>
      <c r="AM7" s="132" t="s">
        <v>201</v>
      </c>
      <c r="AN7" s="132" t="s">
        <v>55</v>
      </c>
      <c r="AO7" s="134">
        <v>37248</v>
      </c>
      <c r="AP7" s="132" t="s">
        <v>66</v>
      </c>
      <c r="AQ7" s="132"/>
      <c r="AR7" s="132" t="s">
        <v>202</v>
      </c>
      <c r="AS7" s="132" t="s">
        <v>49</v>
      </c>
      <c r="AT7" s="134">
        <v>39875</v>
      </c>
      <c r="AU7" s="132"/>
      <c r="AV7" s="132"/>
      <c r="AW7" s="132"/>
      <c r="AX7" s="132"/>
      <c r="AY7" s="134"/>
      <c r="AZ7" s="132"/>
      <c r="BA7" s="132"/>
      <c r="BB7" s="132"/>
      <c r="BC7" s="132"/>
      <c r="BD7" s="134"/>
      <c r="BE7" s="132"/>
      <c r="BF7" s="132"/>
      <c r="BG7" s="132"/>
      <c r="BH7" s="132"/>
      <c r="BI7" s="132"/>
      <c r="BJ7" s="132"/>
      <c r="BK7" s="135"/>
      <c r="BM7" s="191"/>
    </row>
    <row r="8" spans="1:65" ht="36" x14ac:dyDescent="0.2">
      <c r="A8" s="70"/>
      <c r="B8" s="89">
        <v>1</v>
      </c>
      <c r="C8" s="401" t="s">
        <v>1505</v>
      </c>
      <c r="D8" s="404" t="s">
        <v>428</v>
      </c>
      <c r="E8" s="93" t="s">
        <v>88</v>
      </c>
      <c r="F8" s="327" t="s">
        <v>154</v>
      </c>
      <c r="G8" s="516" t="s">
        <v>58</v>
      </c>
      <c r="H8" s="518" t="s">
        <v>1506</v>
      </c>
      <c r="I8" s="506" t="s">
        <v>58</v>
      </c>
      <c r="J8" s="599">
        <v>33606</v>
      </c>
      <c r="K8" s="600" t="s">
        <v>925</v>
      </c>
      <c r="L8" s="601" t="s">
        <v>1395</v>
      </c>
      <c r="M8" s="97" t="e">
        <f>#REF!</f>
        <v>#REF!</v>
      </c>
      <c r="N8" s="97" t="e">
        <f>IF(M8="II/a","PENGATUR MUDA",IF(M8="II/b","PENGATUR MUDA TKT.I",IF(M8="II/c","PENGATUR",IF(M8="II/d","PENGATUR TKT.I",IF(M8="III/a","PENATA MUDA",IF(M8="III/b","PENATA MUDA TKT.I",IF(M8="III/c","PENATA",IF(M8="III/d","PENATA TKT.I",IF(M8="IV/a","PEMBINA",IF(M8="IV/b","PEMBINA TKT.I",IF(M8="IV/c","PEMBINA UTAMA MUDA")))))))))))</f>
        <v>#REF!</v>
      </c>
      <c r="O8" s="97" t="s">
        <v>65</v>
      </c>
      <c r="P8" s="93" t="s">
        <v>55</v>
      </c>
      <c r="Q8" s="93" t="str">
        <f t="shared" ref="Q8:Q22" si="0">IF(P8="l","Saudara","Saudari")</f>
        <v>Saudari</v>
      </c>
      <c r="R8" s="93" t="s">
        <v>62</v>
      </c>
      <c r="S8" s="98" t="s">
        <v>63</v>
      </c>
      <c r="T8" s="119" t="s">
        <v>2145</v>
      </c>
      <c r="U8" s="100"/>
      <c r="V8" s="93"/>
      <c r="W8" s="93"/>
      <c r="X8" s="93" t="s">
        <v>26</v>
      </c>
      <c r="Y8" s="102" t="s">
        <v>79</v>
      </c>
      <c r="Z8" s="93">
        <v>2006</v>
      </c>
      <c r="AA8" s="93" t="s">
        <v>64</v>
      </c>
      <c r="AB8" s="346" t="s">
        <v>918</v>
      </c>
      <c r="AC8" s="103"/>
      <c r="AD8" s="131"/>
      <c r="AE8" s="132"/>
      <c r="AF8" s="132"/>
      <c r="AG8" s="132"/>
      <c r="AH8" s="132"/>
      <c r="AI8" s="133"/>
      <c r="AJ8" s="132"/>
      <c r="AK8" s="132"/>
      <c r="AL8" s="134"/>
      <c r="AM8" s="132"/>
      <c r="AN8" s="132"/>
      <c r="AO8" s="134"/>
      <c r="AP8" s="132"/>
      <c r="AQ8" s="132"/>
      <c r="AR8" s="132"/>
      <c r="AS8" s="132"/>
      <c r="AT8" s="134"/>
      <c r="AU8" s="132"/>
      <c r="AV8" s="132"/>
      <c r="AW8" s="132"/>
      <c r="AX8" s="132"/>
      <c r="AY8" s="134"/>
      <c r="AZ8" s="132"/>
      <c r="BA8" s="132"/>
      <c r="BB8" s="132"/>
      <c r="BC8" s="132"/>
      <c r="BD8" s="134"/>
      <c r="BE8" s="132"/>
      <c r="BF8" s="132"/>
      <c r="BG8" s="132"/>
      <c r="BH8" s="132"/>
      <c r="BI8" s="132"/>
      <c r="BJ8" s="132"/>
      <c r="BK8" s="135"/>
      <c r="BM8" s="191"/>
    </row>
    <row r="9" spans="1:65" ht="24" x14ac:dyDescent="0.2">
      <c r="A9" s="70"/>
      <c r="B9" s="89">
        <v>2</v>
      </c>
      <c r="C9" s="90" t="s">
        <v>277</v>
      </c>
      <c r="D9" s="91" t="s">
        <v>278</v>
      </c>
      <c r="E9" s="91" t="s">
        <v>70</v>
      </c>
      <c r="F9" s="92">
        <v>39479</v>
      </c>
      <c r="G9" s="93" t="s">
        <v>70</v>
      </c>
      <c r="H9" s="94" t="s">
        <v>154</v>
      </c>
      <c r="I9" s="93" t="s">
        <v>70</v>
      </c>
      <c r="J9" s="110" t="s">
        <v>204</v>
      </c>
      <c r="K9" s="95" t="s">
        <v>925</v>
      </c>
      <c r="L9" s="96" t="s">
        <v>1395</v>
      </c>
      <c r="M9" s="97" t="e">
        <f>#REF!</f>
        <v>#REF!</v>
      </c>
      <c r="N9" s="97" t="e">
        <f>IF(M9="II/a","PENGATUR MUDA",IF(M9="II/b","PENGATUR MUDA TKT.I",IF(M9="II/c","PENGATUR",IF(M9="II/d","PENGATUR TKT.I",IF(M9="III/a","PENATA MUDA",IF(M9="III/b","PENATA MUDA TKT.I",IF(M9="III/c","PENATA",IF(M9="III/d","PENATA TKT.I",IF(M9="IV/a","PEMBINA",IF(M9="IV/b","PEMBINA TKT.I",IF(M9="IV/c","PEMBINA UTAMA MUDA")))))))))))</f>
        <v>#REF!</v>
      </c>
      <c r="O9" s="97" t="s">
        <v>65</v>
      </c>
      <c r="P9" s="93" t="s">
        <v>55</v>
      </c>
      <c r="Q9" s="93" t="str">
        <f t="shared" si="0"/>
        <v>Saudari</v>
      </c>
      <c r="R9" s="93" t="s">
        <v>50</v>
      </c>
      <c r="S9" s="98" t="s">
        <v>63</v>
      </c>
      <c r="T9" s="119" t="s">
        <v>64</v>
      </c>
      <c r="U9" s="119"/>
      <c r="V9" s="93" t="s">
        <v>276</v>
      </c>
      <c r="W9" s="93"/>
      <c r="X9" s="93" t="s">
        <v>78</v>
      </c>
      <c r="Y9" s="102" t="s">
        <v>207</v>
      </c>
      <c r="Z9" s="93">
        <v>2002</v>
      </c>
      <c r="AA9" s="93" t="s">
        <v>64</v>
      </c>
      <c r="AB9" s="101" t="s">
        <v>918</v>
      </c>
      <c r="AC9" s="103"/>
      <c r="AD9" s="131"/>
      <c r="AE9" s="132"/>
      <c r="AF9" s="132"/>
      <c r="AG9" s="132"/>
      <c r="AH9" s="132"/>
      <c r="AI9" s="133"/>
      <c r="AJ9" s="132"/>
      <c r="AK9" s="132"/>
      <c r="AL9" s="134"/>
      <c r="AM9" s="132"/>
      <c r="AN9" s="132"/>
      <c r="AO9" s="134"/>
      <c r="AP9" s="132"/>
      <c r="AQ9" s="132"/>
      <c r="AR9" s="132"/>
      <c r="AS9" s="132"/>
      <c r="AT9" s="134"/>
      <c r="AU9" s="132"/>
      <c r="AV9" s="132"/>
      <c r="AW9" s="132"/>
      <c r="AX9" s="132"/>
      <c r="AY9" s="134"/>
      <c r="AZ9" s="132"/>
      <c r="BA9" s="132"/>
      <c r="BB9" s="132"/>
      <c r="BC9" s="132"/>
      <c r="BD9" s="134"/>
      <c r="BE9" s="132"/>
      <c r="BF9" s="132"/>
      <c r="BG9" s="132"/>
      <c r="BH9" s="132"/>
      <c r="BI9" s="132"/>
      <c r="BJ9" s="132"/>
      <c r="BK9" s="135"/>
      <c r="BM9" s="191"/>
    </row>
    <row r="10" spans="1:65" ht="24" x14ac:dyDescent="0.2">
      <c r="A10" s="70"/>
      <c r="B10" s="89">
        <v>3</v>
      </c>
      <c r="C10" s="90" t="s">
        <v>429</v>
      </c>
      <c r="D10" s="91" t="s">
        <v>430</v>
      </c>
      <c r="E10" s="91" t="s">
        <v>52</v>
      </c>
      <c r="F10" s="92">
        <v>36220</v>
      </c>
      <c r="G10" s="93" t="s">
        <v>52</v>
      </c>
      <c r="H10" s="94" t="s">
        <v>659</v>
      </c>
      <c r="I10" s="93" t="s">
        <v>52</v>
      </c>
      <c r="J10" s="110" t="s">
        <v>426</v>
      </c>
      <c r="K10" s="111" t="s">
        <v>76</v>
      </c>
      <c r="L10" s="96" t="s">
        <v>77</v>
      </c>
      <c r="M10" s="97" t="e">
        <f>#REF!</f>
        <v>#REF!</v>
      </c>
      <c r="N10" s="97" t="e">
        <f>IF(M10="II/a","PENGATUR MUDA",IF(M10="II/b","PENGATUR MUDA TKT.I",IF(M10="II/c","PENGATUR",IF(M10="II/d","PENGATUR TKT.I",IF(M10="III/a","PENATA MUDA",IF(M10="III/b","PENATA MUDA TKT.I",IF(M10="III/c","PENATA",IF(M10="III/d","PENATA TKT.I",IF(M10="IV/a","PEMBINA",IF(M10="IV/b","PEMBINA TKT.I",IF(M10="IV/c","PEMBINA UTAMA MUDA")))))))))))</f>
        <v>#REF!</v>
      </c>
      <c r="O10" s="97" t="s">
        <v>65</v>
      </c>
      <c r="P10" s="93" t="s">
        <v>55</v>
      </c>
      <c r="Q10" s="93" t="str">
        <f t="shared" si="0"/>
        <v>Saudari</v>
      </c>
      <c r="R10" s="93" t="s">
        <v>62</v>
      </c>
      <c r="S10" s="98" t="s">
        <v>63</v>
      </c>
      <c r="T10" s="119"/>
      <c r="U10" s="119"/>
      <c r="V10" s="93" t="s">
        <v>431</v>
      </c>
      <c r="W10" s="93"/>
      <c r="X10" s="93" t="s">
        <v>99</v>
      </c>
      <c r="Y10" s="102" t="s">
        <v>100</v>
      </c>
      <c r="Z10" s="93">
        <v>1995</v>
      </c>
      <c r="AA10" s="93" t="s">
        <v>64</v>
      </c>
      <c r="AB10" s="101" t="s">
        <v>917</v>
      </c>
      <c r="AC10" s="103"/>
      <c r="AD10" s="131"/>
      <c r="AE10" s="132"/>
      <c r="AF10" s="132"/>
      <c r="AG10" s="132"/>
      <c r="AH10" s="132"/>
      <c r="AI10" s="133"/>
      <c r="AJ10" s="132"/>
      <c r="AK10" s="132"/>
      <c r="AL10" s="134"/>
      <c r="AM10" s="132"/>
      <c r="AN10" s="132"/>
      <c r="AO10" s="134"/>
      <c r="AP10" s="132"/>
      <c r="AQ10" s="132"/>
      <c r="AR10" s="132"/>
      <c r="AS10" s="132"/>
      <c r="AT10" s="134"/>
      <c r="AU10" s="132"/>
      <c r="AV10" s="132"/>
      <c r="AW10" s="132"/>
      <c r="AX10" s="132"/>
      <c r="AY10" s="134"/>
      <c r="AZ10" s="132"/>
      <c r="BA10" s="132"/>
      <c r="BB10" s="132"/>
      <c r="BC10" s="132"/>
      <c r="BD10" s="134"/>
      <c r="BE10" s="132"/>
      <c r="BF10" s="132"/>
      <c r="BG10" s="132"/>
      <c r="BH10" s="132"/>
      <c r="BI10" s="132"/>
      <c r="BJ10" s="132"/>
      <c r="BK10" s="135"/>
      <c r="BM10" s="191"/>
    </row>
    <row r="11" spans="1:65" ht="24" x14ac:dyDescent="0.2">
      <c r="A11" s="70"/>
      <c r="B11" s="89">
        <v>4</v>
      </c>
      <c r="C11" s="90" t="s">
        <v>149</v>
      </c>
      <c r="D11" s="91" t="s">
        <v>150</v>
      </c>
      <c r="E11" s="91"/>
      <c r="F11" s="92"/>
      <c r="G11" s="93" t="s">
        <v>58</v>
      </c>
      <c r="H11" s="118" t="s">
        <v>101</v>
      </c>
      <c r="I11" s="93" t="s">
        <v>58</v>
      </c>
      <c r="J11" s="110" t="s">
        <v>151</v>
      </c>
      <c r="K11" s="111" t="s">
        <v>76</v>
      </c>
      <c r="L11" s="96" t="s">
        <v>702</v>
      </c>
      <c r="M11" s="97" t="s">
        <v>65</v>
      </c>
      <c r="N11" s="97"/>
      <c r="O11" s="97" t="s">
        <v>65</v>
      </c>
      <c r="P11" s="93" t="s">
        <v>49</v>
      </c>
      <c r="Q11" s="93" t="str">
        <f t="shared" si="0"/>
        <v>Saudara</v>
      </c>
      <c r="R11" s="93" t="s">
        <v>62</v>
      </c>
      <c r="S11" s="98" t="s">
        <v>63</v>
      </c>
      <c r="T11" s="119"/>
      <c r="U11" s="119"/>
      <c r="V11" s="98" t="s">
        <v>902</v>
      </c>
      <c r="W11" s="93"/>
      <c r="X11" s="93" t="s">
        <v>78</v>
      </c>
      <c r="Y11" s="102" t="s">
        <v>79</v>
      </c>
      <c r="Z11" s="93">
        <v>2012</v>
      </c>
      <c r="AA11" s="93" t="s">
        <v>64</v>
      </c>
      <c r="AB11" s="93"/>
      <c r="AC11" s="288"/>
      <c r="AD11" s="131"/>
      <c r="AE11" s="132"/>
      <c r="AF11" s="132"/>
      <c r="AG11" s="132"/>
      <c r="AH11" s="132"/>
      <c r="AI11" s="133"/>
      <c r="AJ11" s="132"/>
      <c r="AK11" s="132"/>
      <c r="AL11" s="134"/>
      <c r="AM11" s="132"/>
      <c r="AN11" s="132"/>
      <c r="AO11" s="134"/>
      <c r="AP11" s="132"/>
      <c r="AQ11" s="132"/>
      <c r="AR11" s="132"/>
      <c r="AS11" s="132"/>
      <c r="AT11" s="134"/>
      <c r="AU11" s="132"/>
      <c r="AV11" s="132"/>
      <c r="AW11" s="132"/>
      <c r="AX11" s="132"/>
      <c r="AY11" s="134"/>
      <c r="AZ11" s="132"/>
      <c r="BA11" s="132"/>
      <c r="BB11" s="132"/>
      <c r="BC11" s="132"/>
      <c r="BD11" s="134"/>
      <c r="BE11" s="132"/>
      <c r="BF11" s="132"/>
      <c r="BG11" s="132"/>
      <c r="BH11" s="132"/>
      <c r="BI11" s="132"/>
      <c r="BJ11" s="132"/>
      <c r="BK11" s="135"/>
      <c r="BM11" s="191"/>
    </row>
    <row r="12" spans="1:65" ht="24" x14ac:dyDescent="0.2">
      <c r="A12" s="608"/>
      <c r="B12" s="89">
        <v>5</v>
      </c>
      <c r="C12" s="90" t="s">
        <v>2153</v>
      </c>
      <c r="D12" s="395" t="s">
        <v>729</v>
      </c>
      <c r="E12" s="91" t="s">
        <v>58</v>
      </c>
      <c r="F12" s="92">
        <v>36220</v>
      </c>
      <c r="G12" s="93" t="s">
        <v>58</v>
      </c>
      <c r="H12" s="327" t="s">
        <v>73</v>
      </c>
      <c r="I12" s="93" t="s">
        <v>58</v>
      </c>
      <c r="J12" s="388" t="s">
        <v>426</v>
      </c>
      <c r="K12" s="95" t="s">
        <v>76</v>
      </c>
      <c r="L12" s="333" t="s">
        <v>702</v>
      </c>
      <c r="M12" s="97" t="e">
        <f>#REF!</f>
        <v>#REF!</v>
      </c>
      <c r="N12" s="97" t="e">
        <f>IF(M12="II/a","PENGATUR MUDA",IF(M12="II/b","PENGATUR MUDA TKT.I",IF(M12="II/c","PENGATUR",IF(M12="II/d","PENGATUR TKT.I",IF(M12="III/a","PENATA MUDA",IF(M12="III/b","PENATA MUDA TKT.I",IF(M12="III/c","PENATA",IF(M12="III/d","PENATA TKT.I",IF(M12="IV/a","PEMBINA",IF(M12="IV/b","PEMBINA TKT.I",IF(M12="IV/c","PEMBINA UTAMA MUDA")))))))))))</f>
        <v>#REF!</v>
      </c>
      <c r="O12" s="97" t="s">
        <v>65</v>
      </c>
      <c r="P12" s="93" t="s">
        <v>55</v>
      </c>
      <c r="Q12" s="93" t="str">
        <f t="shared" si="0"/>
        <v>Saudari</v>
      </c>
      <c r="R12" s="93" t="s">
        <v>62</v>
      </c>
      <c r="S12" s="98" t="s">
        <v>63</v>
      </c>
      <c r="T12" s="119" t="s">
        <v>64</v>
      </c>
      <c r="U12" s="119"/>
      <c r="V12" s="98" t="s">
        <v>490</v>
      </c>
      <c r="W12" s="93"/>
      <c r="X12" s="93" t="s">
        <v>78</v>
      </c>
      <c r="Y12" s="102" t="s">
        <v>1011</v>
      </c>
      <c r="Z12" s="93">
        <v>2019</v>
      </c>
      <c r="AA12" s="93" t="s">
        <v>64</v>
      </c>
      <c r="AB12" s="346" t="s">
        <v>1056</v>
      </c>
      <c r="AC12" s="103"/>
      <c r="AD12" s="131"/>
      <c r="AE12" s="132"/>
      <c r="AF12" s="132"/>
      <c r="AG12" s="132"/>
      <c r="AH12" s="132"/>
      <c r="AI12" s="133"/>
      <c r="AJ12" s="132"/>
      <c r="AK12" s="132"/>
      <c r="AL12" s="134"/>
      <c r="AM12" s="132"/>
      <c r="AN12" s="132"/>
      <c r="AO12" s="134"/>
      <c r="AP12" s="132"/>
      <c r="AQ12" s="132"/>
      <c r="AR12" s="132"/>
      <c r="AS12" s="132"/>
      <c r="AT12" s="134"/>
      <c r="AU12" s="132"/>
      <c r="AV12" s="132"/>
      <c r="AW12" s="132"/>
      <c r="AX12" s="132"/>
      <c r="AY12" s="134"/>
      <c r="AZ12" s="132"/>
      <c r="BA12" s="132"/>
      <c r="BB12" s="132"/>
      <c r="BC12" s="132"/>
      <c r="BD12" s="134"/>
      <c r="BE12" s="132"/>
      <c r="BF12" s="132"/>
      <c r="BG12" s="132"/>
      <c r="BH12" s="132"/>
      <c r="BI12" s="132"/>
      <c r="BJ12" s="132"/>
      <c r="BK12" s="135"/>
      <c r="BM12" s="191"/>
    </row>
    <row r="13" spans="1:65" ht="27.75" customHeight="1" x14ac:dyDescent="0.2">
      <c r="A13" s="438"/>
      <c r="B13" s="89">
        <v>6</v>
      </c>
      <c r="C13" s="90" t="s">
        <v>436</v>
      </c>
      <c r="D13" s="91" t="s">
        <v>437</v>
      </c>
      <c r="E13" s="91" t="s">
        <v>162</v>
      </c>
      <c r="F13" s="92">
        <v>39479</v>
      </c>
      <c r="G13" s="93" t="s">
        <v>162</v>
      </c>
      <c r="H13" s="94" t="s">
        <v>154</v>
      </c>
      <c r="I13" s="93" t="s">
        <v>162</v>
      </c>
      <c r="J13" s="110" t="s">
        <v>204</v>
      </c>
      <c r="K13" s="111" t="s">
        <v>76</v>
      </c>
      <c r="L13" s="96" t="s">
        <v>928</v>
      </c>
      <c r="M13" s="97" t="e">
        <f>#REF!</f>
        <v>#REF!</v>
      </c>
      <c r="N13" s="97" t="e">
        <f>IF(M13="II/a","PENGATUR MUDA",IF(M13="II/b","PENGATUR MUDA TKT.I",IF(M13="II/c","PENGATUR",IF(M13="II/d","PENGATUR TKT.I",IF(M13="III/a","PENATA MUDA",IF(M13="III/b","PENATA MUDA TKT.I",IF(M13="III/c","PENATA",IF(M13="III/d","PENATA TKT.I",IF(M13="IV/a","PEMBINA",IF(M13="IV/b","PEMBINA TKT.I",IF(M13="IV/c","PEMBINA UTAMA MUDA")))))))))))</f>
        <v>#REF!</v>
      </c>
      <c r="O13" s="97" t="s">
        <v>65</v>
      </c>
      <c r="P13" s="93" t="s">
        <v>49</v>
      </c>
      <c r="Q13" s="93" t="str">
        <f t="shared" si="0"/>
        <v>Saudara</v>
      </c>
      <c r="R13" s="93" t="s">
        <v>170</v>
      </c>
      <c r="S13" s="98" t="s">
        <v>63</v>
      </c>
      <c r="T13" s="119" t="s">
        <v>64</v>
      </c>
      <c r="U13" s="119"/>
      <c r="V13" s="98" t="s">
        <v>132</v>
      </c>
      <c r="W13" s="93"/>
      <c r="X13" s="93" t="s">
        <v>99</v>
      </c>
      <c r="Y13" s="102" t="s">
        <v>72</v>
      </c>
      <c r="Z13" s="93">
        <v>2004</v>
      </c>
      <c r="AA13" s="93" t="s">
        <v>64</v>
      </c>
      <c r="AB13" s="101" t="s">
        <v>918</v>
      </c>
      <c r="AC13" s="103"/>
      <c r="AD13" s="131"/>
      <c r="AE13" s="132"/>
      <c r="AF13" s="132"/>
      <c r="AG13" s="132"/>
      <c r="AH13" s="132"/>
      <c r="AI13" s="133"/>
      <c r="AJ13" s="132"/>
      <c r="AK13" s="132"/>
      <c r="AL13" s="134"/>
      <c r="AM13" s="132"/>
      <c r="AN13" s="132"/>
      <c r="AO13" s="134"/>
      <c r="AP13" s="132"/>
      <c r="AQ13" s="132"/>
      <c r="AR13" s="132"/>
      <c r="AS13" s="132"/>
      <c r="AT13" s="134"/>
      <c r="AU13" s="132"/>
      <c r="AV13" s="132"/>
      <c r="AW13" s="132"/>
      <c r="AX13" s="132"/>
      <c r="AY13" s="134"/>
      <c r="AZ13" s="132"/>
      <c r="BA13" s="132"/>
      <c r="BB13" s="132"/>
      <c r="BC13" s="132"/>
      <c r="BD13" s="134"/>
      <c r="BE13" s="132"/>
      <c r="BF13" s="132"/>
      <c r="BG13" s="132"/>
      <c r="BH13" s="132"/>
      <c r="BI13" s="132"/>
      <c r="BJ13" s="132"/>
      <c r="BK13" s="135"/>
      <c r="BM13" s="191"/>
    </row>
    <row r="14" spans="1:65" ht="25.5" customHeight="1" x14ac:dyDescent="0.2">
      <c r="A14" s="443"/>
      <c r="B14" s="89">
        <v>7</v>
      </c>
      <c r="C14" s="90" t="s">
        <v>1140</v>
      </c>
      <c r="D14" s="138" t="s">
        <v>1141</v>
      </c>
      <c r="E14" s="138" t="s">
        <v>47</v>
      </c>
      <c r="F14" s="92">
        <v>39845</v>
      </c>
      <c r="G14" s="93" t="s">
        <v>47</v>
      </c>
      <c r="H14" s="339" t="s">
        <v>115</v>
      </c>
      <c r="I14" s="224" t="s">
        <v>47</v>
      </c>
      <c r="J14" s="328" t="s">
        <v>165</v>
      </c>
      <c r="K14" s="111" t="s">
        <v>76</v>
      </c>
      <c r="L14" s="333" t="s">
        <v>1022</v>
      </c>
      <c r="M14" s="97" t="s">
        <v>65</v>
      </c>
      <c r="N14" s="93" t="s">
        <v>55</v>
      </c>
      <c r="O14" s="97" t="s">
        <v>65</v>
      </c>
      <c r="P14" s="93" t="s">
        <v>55</v>
      </c>
      <c r="Q14" s="93" t="str">
        <f t="shared" si="0"/>
        <v>Saudari</v>
      </c>
      <c r="R14" s="93" t="s">
        <v>62</v>
      </c>
      <c r="S14" s="98" t="s">
        <v>63</v>
      </c>
      <c r="T14" s="119" t="s">
        <v>64</v>
      </c>
      <c r="U14" s="119"/>
      <c r="V14" s="98" t="s">
        <v>137</v>
      </c>
      <c r="W14" s="93"/>
      <c r="X14" s="93" t="s">
        <v>26</v>
      </c>
      <c r="Y14" s="102" t="s">
        <v>138</v>
      </c>
      <c r="Z14" s="93"/>
      <c r="AA14" s="93" t="s">
        <v>64</v>
      </c>
      <c r="AB14" s="346" t="s">
        <v>1010</v>
      </c>
      <c r="AC14" s="103"/>
      <c r="AD14" s="131"/>
      <c r="AE14" s="132"/>
      <c r="AF14" s="132"/>
      <c r="AG14" s="132"/>
      <c r="AH14" s="132"/>
      <c r="AI14" s="133"/>
      <c r="AJ14" s="132"/>
      <c r="AK14" s="132"/>
      <c r="AL14" s="134"/>
      <c r="AM14" s="132"/>
      <c r="AN14" s="132"/>
      <c r="AO14" s="134"/>
      <c r="AP14" s="132"/>
      <c r="AQ14" s="132"/>
      <c r="AR14" s="132"/>
      <c r="AS14" s="132"/>
      <c r="AT14" s="134"/>
      <c r="AU14" s="132"/>
      <c r="AV14" s="132"/>
      <c r="AW14" s="132"/>
      <c r="AX14" s="132"/>
      <c r="AY14" s="134"/>
      <c r="AZ14" s="132"/>
      <c r="BA14" s="132"/>
      <c r="BB14" s="132"/>
      <c r="BC14" s="132"/>
      <c r="BD14" s="134"/>
      <c r="BE14" s="132"/>
      <c r="BF14" s="132"/>
      <c r="BG14" s="132"/>
      <c r="BH14" s="132"/>
      <c r="BI14" s="132"/>
      <c r="BJ14" s="132"/>
      <c r="BK14" s="135"/>
      <c r="BM14" s="191"/>
    </row>
    <row r="15" spans="1:65" ht="27" customHeight="1" x14ac:dyDescent="0.2">
      <c r="A15" s="70"/>
      <c r="B15" s="89">
        <v>8</v>
      </c>
      <c r="C15" s="127" t="s">
        <v>1052</v>
      </c>
      <c r="D15" s="102" t="s">
        <v>233</v>
      </c>
      <c r="E15" s="102"/>
      <c r="F15" s="128"/>
      <c r="G15" s="93" t="s">
        <v>162</v>
      </c>
      <c r="H15" s="115" t="s">
        <v>158</v>
      </c>
      <c r="I15" s="93" t="s">
        <v>162</v>
      </c>
      <c r="J15" s="110" t="s">
        <v>158</v>
      </c>
      <c r="K15" s="95" t="s">
        <v>76</v>
      </c>
      <c r="L15" s="110" t="s">
        <v>1051</v>
      </c>
      <c r="M15" s="97" t="e">
        <f>#REF!</f>
        <v>#REF!</v>
      </c>
      <c r="N15" s="97" t="e">
        <f>IF(M15="II/a","PENGATUR MUDA",IF(M15="II/b","PENGATUR MUDA TKT.I",IF(M15="II/c","PENGATUR",IF(M15="II/d","PENGATUR TKT.I",IF(M15="III/a","PENATA MUDA",IF(M15="III/b","PENATA MUDA TKT.I",IF(M15="III/c","PENATA",IF(M15="III/d","PENATA TKT.I",IF(M15="IV/a","PEMBINA",IF(M15="IV/b","PEMBINA TKT.I",IF(M15="IV/c","PEMBINA UTAMA MUDA")))))))))))</f>
        <v>#REF!</v>
      </c>
      <c r="O15" s="97" t="s">
        <v>65</v>
      </c>
      <c r="P15" s="93" t="s">
        <v>55</v>
      </c>
      <c r="Q15" s="93" t="str">
        <f t="shared" si="0"/>
        <v>Saudari</v>
      </c>
      <c r="R15" s="93" t="s">
        <v>50</v>
      </c>
      <c r="S15" s="98" t="s">
        <v>63</v>
      </c>
      <c r="T15" s="93" t="s">
        <v>64</v>
      </c>
      <c r="U15" s="93"/>
      <c r="V15" s="93" t="s">
        <v>490</v>
      </c>
      <c r="W15" s="93"/>
      <c r="X15" s="93" t="s">
        <v>78</v>
      </c>
      <c r="Y15" s="102" t="s">
        <v>1011</v>
      </c>
      <c r="Z15" s="93">
        <v>2005</v>
      </c>
      <c r="AA15" s="93" t="s">
        <v>64</v>
      </c>
      <c r="AB15" s="101" t="s">
        <v>858</v>
      </c>
      <c r="AC15" s="103"/>
      <c r="AD15" s="131"/>
      <c r="AE15" s="132"/>
      <c r="AF15" s="132"/>
      <c r="AG15" s="132"/>
      <c r="AH15" s="132"/>
      <c r="AI15" s="133"/>
      <c r="AJ15" s="132"/>
      <c r="AK15" s="132"/>
      <c r="AL15" s="134"/>
      <c r="AM15" s="132"/>
      <c r="AN15" s="132"/>
      <c r="AO15" s="134"/>
      <c r="AP15" s="132"/>
      <c r="AQ15" s="132"/>
      <c r="AR15" s="132"/>
      <c r="AS15" s="132"/>
      <c r="AT15" s="134"/>
      <c r="AU15" s="132"/>
      <c r="AV15" s="132"/>
      <c r="AW15" s="132"/>
      <c r="AX15" s="132"/>
      <c r="AY15" s="134"/>
      <c r="AZ15" s="132"/>
      <c r="BA15" s="132"/>
      <c r="BB15" s="132"/>
      <c r="BC15" s="132"/>
      <c r="BD15" s="134"/>
      <c r="BE15" s="132"/>
      <c r="BF15" s="132"/>
      <c r="BG15" s="132"/>
      <c r="BH15" s="132"/>
      <c r="BI15" s="132"/>
      <c r="BJ15" s="132"/>
      <c r="BK15" s="135"/>
      <c r="BM15" s="191"/>
    </row>
    <row r="16" spans="1:65" ht="27" customHeight="1" x14ac:dyDescent="0.2">
      <c r="A16" s="539"/>
      <c r="B16" s="89">
        <v>9</v>
      </c>
      <c r="C16" s="90" t="s">
        <v>439</v>
      </c>
      <c r="D16" s="91" t="s">
        <v>440</v>
      </c>
      <c r="E16" s="91" t="s">
        <v>162</v>
      </c>
      <c r="F16" s="92">
        <v>39845</v>
      </c>
      <c r="G16" s="93" t="s">
        <v>162</v>
      </c>
      <c r="H16" s="94" t="s">
        <v>115</v>
      </c>
      <c r="I16" s="93" t="s">
        <v>162</v>
      </c>
      <c r="J16" s="110" t="s">
        <v>165</v>
      </c>
      <c r="K16" s="111" t="s">
        <v>76</v>
      </c>
      <c r="L16" s="96" t="s">
        <v>2071</v>
      </c>
      <c r="M16" s="97" t="e">
        <f>#REF!</f>
        <v>#REF!</v>
      </c>
      <c r="N16" s="97" t="e">
        <f>IF(M16="II/a","PENGATUR MUDA",IF(M16="II/b","PENGATUR MUDA TKT.I",IF(M16="II/c","PENGATUR",IF(M16="II/d","PENGATUR TKT.I",IF(M16="III/a","PENATA MUDA",IF(M16="III/b","PENATA MUDA TKT.I",IF(M16="III/c","PENATA",IF(M16="III/d","PENATA TKT.I",IF(M16="IV/a","PEMBINA",IF(M16="IV/b","PEMBINA TKT.I",IF(M16="IV/c","PEMBINA UTAMA MUDA")))))))))))</f>
        <v>#REF!</v>
      </c>
      <c r="O16" s="97" t="s">
        <v>65</v>
      </c>
      <c r="P16" s="93" t="s">
        <v>55</v>
      </c>
      <c r="Q16" s="93" t="str">
        <f t="shared" si="0"/>
        <v>Saudari</v>
      </c>
      <c r="R16" s="93" t="s">
        <v>62</v>
      </c>
      <c r="S16" s="98" t="s">
        <v>63</v>
      </c>
      <c r="T16" s="119" t="s">
        <v>64</v>
      </c>
      <c r="U16" s="269"/>
      <c r="V16" s="93" t="s">
        <v>284</v>
      </c>
      <c r="W16" s="93"/>
      <c r="X16" s="93" t="s">
        <v>99</v>
      </c>
      <c r="Y16" s="102" t="s">
        <v>105</v>
      </c>
      <c r="Z16" s="93">
        <v>2008</v>
      </c>
      <c r="AA16" s="93" t="s">
        <v>64</v>
      </c>
      <c r="AB16" s="101" t="s">
        <v>1010</v>
      </c>
      <c r="AC16" s="103"/>
      <c r="AD16" s="131"/>
      <c r="AE16" s="132"/>
      <c r="AF16" s="132"/>
      <c r="AG16" s="132"/>
      <c r="AH16" s="132"/>
      <c r="AI16" s="133"/>
      <c r="AJ16" s="132"/>
      <c r="AK16" s="132"/>
      <c r="AL16" s="134"/>
      <c r="AM16" s="132"/>
      <c r="AN16" s="132"/>
      <c r="AO16" s="134"/>
      <c r="AP16" s="132"/>
      <c r="AQ16" s="132"/>
      <c r="AR16" s="132"/>
      <c r="AS16" s="132"/>
      <c r="AT16" s="134"/>
      <c r="AU16" s="132"/>
      <c r="AV16" s="132"/>
      <c r="AW16" s="132"/>
      <c r="AX16" s="132"/>
      <c r="AY16" s="134"/>
      <c r="AZ16" s="132"/>
      <c r="BA16" s="132"/>
      <c r="BB16" s="132"/>
      <c r="BC16" s="132"/>
      <c r="BD16" s="134"/>
      <c r="BE16" s="132"/>
      <c r="BF16" s="132"/>
      <c r="BG16" s="132"/>
      <c r="BH16" s="132"/>
      <c r="BI16" s="132"/>
      <c r="BJ16" s="132"/>
      <c r="BK16" s="135"/>
      <c r="BM16" s="191"/>
    </row>
    <row r="17" spans="1:65" ht="27" customHeight="1" x14ac:dyDescent="0.2">
      <c r="A17" s="625"/>
      <c r="B17" s="89">
        <v>10</v>
      </c>
      <c r="C17" s="127" t="s">
        <v>904</v>
      </c>
      <c r="D17" s="102" t="s">
        <v>438</v>
      </c>
      <c r="E17" s="102" t="s">
        <v>162</v>
      </c>
      <c r="F17" s="128">
        <v>40391</v>
      </c>
      <c r="G17" s="93" t="s">
        <v>162</v>
      </c>
      <c r="H17" s="115" t="s">
        <v>158</v>
      </c>
      <c r="I17" s="93" t="s">
        <v>162</v>
      </c>
      <c r="J17" s="110" t="s">
        <v>98</v>
      </c>
      <c r="K17" s="111" t="s">
        <v>76</v>
      </c>
      <c r="L17" s="328" t="s">
        <v>2150</v>
      </c>
      <c r="M17" s="97" t="e">
        <f>#REF!</f>
        <v>#REF!</v>
      </c>
      <c r="N17" s="97" t="e">
        <f>IF(M17="II/a","PENGATUR MUDA",IF(M17="II/b","PENGATUR MUDA TKT.I",IF(M17="II/c","PENGATUR",IF(M17="II/d","PENGATUR TKT.I",IF(M17="III/a","PENATA MUDA",IF(M17="III/b","PENATA MUDA TKT.I",IF(M17="III/c","PENATA",IF(M17="III/d","PENATA TKT.I",IF(M17="IV/a","PEMBINA",IF(M17="IV/b","PEMBINA TKT.I",IF(M17="IV/c","PEMBINA UTAMA MUDA")))))))))))</f>
        <v>#REF!</v>
      </c>
      <c r="O17" s="97" t="s">
        <v>65</v>
      </c>
      <c r="P17" s="93" t="s">
        <v>55</v>
      </c>
      <c r="Q17" s="93" t="str">
        <f>IF(P17="l","Saudara","Saudari")</f>
        <v>Saudari</v>
      </c>
      <c r="R17" s="93" t="s">
        <v>50</v>
      </c>
      <c r="S17" s="98" t="s">
        <v>63</v>
      </c>
      <c r="T17" s="119" t="s">
        <v>64</v>
      </c>
      <c r="U17" s="93"/>
      <c r="V17" s="98" t="s">
        <v>490</v>
      </c>
      <c r="W17" s="93"/>
      <c r="X17" s="93" t="s">
        <v>78</v>
      </c>
      <c r="Y17" s="102" t="s">
        <v>72</v>
      </c>
      <c r="Z17" s="93">
        <v>2008</v>
      </c>
      <c r="AA17" s="93" t="s">
        <v>64</v>
      </c>
      <c r="AB17" s="101" t="s">
        <v>915</v>
      </c>
      <c r="AC17" s="103"/>
      <c r="AD17" s="131"/>
      <c r="AE17" s="132"/>
      <c r="AF17" s="132"/>
      <c r="AG17" s="132"/>
      <c r="AH17" s="132"/>
      <c r="AI17" s="133"/>
      <c r="AJ17" s="132"/>
      <c r="AK17" s="132"/>
      <c r="AL17" s="134"/>
      <c r="AM17" s="132"/>
      <c r="AN17" s="132"/>
      <c r="AO17" s="134"/>
      <c r="AP17" s="132"/>
      <c r="AQ17" s="132"/>
      <c r="AR17" s="132"/>
      <c r="AS17" s="132"/>
      <c r="AT17" s="134"/>
      <c r="AU17" s="132"/>
      <c r="AV17" s="132"/>
      <c r="AW17" s="132"/>
      <c r="AX17" s="132"/>
      <c r="AY17" s="134"/>
      <c r="AZ17" s="132"/>
      <c r="BA17" s="132"/>
      <c r="BB17" s="132"/>
      <c r="BC17" s="132"/>
      <c r="BD17" s="134"/>
      <c r="BE17" s="132"/>
      <c r="BF17" s="132"/>
      <c r="BG17" s="132"/>
      <c r="BH17" s="132"/>
      <c r="BI17" s="132"/>
      <c r="BJ17" s="132"/>
      <c r="BK17" s="135"/>
      <c r="BM17" s="191"/>
    </row>
    <row r="18" spans="1:65" ht="24" x14ac:dyDescent="0.2">
      <c r="A18" s="70"/>
      <c r="B18" s="89">
        <v>11</v>
      </c>
      <c r="C18" s="90" t="s">
        <v>731</v>
      </c>
      <c r="D18" s="91" t="s">
        <v>732</v>
      </c>
      <c r="E18" s="91"/>
      <c r="F18" s="92"/>
      <c r="G18" s="93" t="s">
        <v>47</v>
      </c>
      <c r="H18" s="118" t="s">
        <v>154</v>
      </c>
      <c r="I18" s="93" t="s">
        <v>47</v>
      </c>
      <c r="J18" s="110" t="s">
        <v>154</v>
      </c>
      <c r="K18" s="111" t="s">
        <v>118</v>
      </c>
      <c r="L18" s="96" t="s">
        <v>109</v>
      </c>
      <c r="M18" s="97" t="e">
        <f>#REF!</f>
        <v>#REF!</v>
      </c>
      <c r="N18" s="97" t="e">
        <f>IF(M18="II/a","PENGATUR MUDA",IF(M18="II/b","PENGATUR MUDA TKT.I",IF(M18="II/c","PENGATUR",IF(M18="II/d","PENGATUR TKT.I",IF(M18="III/a","PENATA MUDA",IF(M18="III/b","PENATA MUDA TKT.I",IF(M18="III/c","PENATA",IF(M18="III/d","PENATA TKT.I",IF(M18="IV/a","PEMBINA",IF(M18="IV/b","PEMBINA TKT.I",IF(M18="IV/c","PEMBINA UTAMA MUDA")))))))))))</f>
        <v>#REF!</v>
      </c>
      <c r="O18" s="97" t="s">
        <v>65</v>
      </c>
      <c r="P18" s="93" t="s">
        <v>55</v>
      </c>
      <c r="Q18" s="93" t="str">
        <f t="shared" si="0"/>
        <v>Saudari</v>
      </c>
      <c r="R18" s="93" t="s">
        <v>62</v>
      </c>
      <c r="S18" s="98" t="s">
        <v>63</v>
      </c>
      <c r="T18" s="119" t="s">
        <v>64</v>
      </c>
      <c r="U18" s="119"/>
      <c r="V18" s="98" t="s">
        <v>137</v>
      </c>
      <c r="W18" s="93"/>
      <c r="X18" s="93" t="s">
        <v>78</v>
      </c>
      <c r="Y18" s="102" t="s">
        <v>79</v>
      </c>
      <c r="Z18" s="93">
        <v>2006</v>
      </c>
      <c r="AA18" s="93" t="s">
        <v>64</v>
      </c>
      <c r="AB18" s="101" t="s">
        <v>912</v>
      </c>
      <c r="AC18" s="103"/>
      <c r="AD18" s="131"/>
      <c r="AE18" s="132"/>
      <c r="AF18" s="132"/>
      <c r="AG18" s="132"/>
      <c r="AH18" s="132"/>
      <c r="AI18" s="133"/>
      <c r="AJ18" s="132"/>
      <c r="AK18" s="132"/>
      <c r="AL18" s="134"/>
      <c r="AM18" s="132"/>
      <c r="AN18" s="132"/>
      <c r="AO18" s="134"/>
      <c r="AP18" s="132"/>
      <c r="AQ18" s="132"/>
      <c r="AR18" s="132"/>
      <c r="AS18" s="132"/>
      <c r="AT18" s="134"/>
      <c r="AU18" s="132"/>
      <c r="AV18" s="132"/>
      <c r="AW18" s="132"/>
      <c r="AX18" s="132"/>
      <c r="AY18" s="134"/>
      <c r="AZ18" s="132"/>
      <c r="BA18" s="132"/>
      <c r="BB18" s="132"/>
      <c r="BC18" s="132"/>
      <c r="BD18" s="134"/>
      <c r="BE18" s="132"/>
      <c r="BF18" s="132"/>
      <c r="BG18" s="132"/>
      <c r="BH18" s="132"/>
      <c r="BI18" s="132"/>
      <c r="BJ18" s="132"/>
      <c r="BK18" s="135"/>
      <c r="BM18" s="191"/>
    </row>
    <row r="19" spans="1:65" ht="31.5" customHeight="1" x14ac:dyDescent="0.2">
      <c r="A19" s="70"/>
      <c r="B19" s="89">
        <v>12</v>
      </c>
      <c r="C19" s="127" t="s">
        <v>671</v>
      </c>
      <c r="D19" s="102" t="s">
        <v>672</v>
      </c>
      <c r="E19" s="102"/>
      <c r="F19" s="128"/>
      <c r="G19" s="129" t="s">
        <v>70</v>
      </c>
      <c r="H19" s="115" t="s">
        <v>84</v>
      </c>
      <c r="I19" s="129" t="s">
        <v>70</v>
      </c>
      <c r="J19" s="110" t="s">
        <v>766</v>
      </c>
      <c r="K19" s="111" t="s">
        <v>118</v>
      </c>
      <c r="L19" s="110" t="s">
        <v>924</v>
      </c>
      <c r="M19" s="97"/>
      <c r="N19" s="97"/>
      <c r="O19" s="97" t="s">
        <v>65</v>
      </c>
      <c r="P19" s="93" t="s">
        <v>55</v>
      </c>
      <c r="Q19" s="93" t="str">
        <f t="shared" si="0"/>
        <v>Saudari</v>
      </c>
      <c r="R19" s="93" t="s">
        <v>50</v>
      </c>
      <c r="S19" s="98" t="s">
        <v>63</v>
      </c>
      <c r="T19" s="93"/>
      <c r="U19" s="93"/>
      <c r="V19" s="93" t="s">
        <v>372</v>
      </c>
      <c r="W19" s="93"/>
      <c r="X19" s="93" t="s">
        <v>78</v>
      </c>
      <c r="Y19" s="102" t="s">
        <v>376</v>
      </c>
      <c r="Z19" s="93">
        <v>2010</v>
      </c>
      <c r="AA19" s="93"/>
      <c r="AB19" s="101" t="s">
        <v>1010</v>
      </c>
      <c r="AC19" s="103"/>
      <c r="AD19" s="131"/>
      <c r="AE19" s="132"/>
      <c r="AF19" s="132"/>
      <c r="AG19" s="132"/>
      <c r="AH19" s="132"/>
      <c r="AI19" s="133"/>
      <c r="AJ19" s="132"/>
      <c r="AK19" s="132"/>
      <c r="AL19" s="134"/>
      <c r="AM19" s="132"/>
      <c r="AN19" s="132"/>
      <c r="AO19" s="134"/>
      <c r="AP19" s="132"/>
      <c r="AQ19" s="132"/>
      <c r="AR19" s="132"/>
      <c r="AS19" s="132"/>
      <c r="AT19" s="134"/>
      <c r="AU19" s="132"/>
      <c r="AV19" s="132"/>
      <c r="AW19" s="132"/>
      <c r="AX19" s="132"/>
      <c r="AY19" s="134"/>
      <c r="AZ19" s="132"/>
      <c r="BA19" s="132"/>
      <c r="BB19" s="132"/>
      <c r="BC19" s="132"/>
      <c r="BD19" s="134"/>
      <c r="BE19" s="132"/>
      <c r="BF19" s="132"/>
      <c r="BG19" s="132"/>
      <c r="BH19" s="132"/>
      <c r="BI19" s="132"/>
      <c r="BJ19" s="132"/>
      <c r="BK19" s="135"/>
      <c r="BM19" s="191"/>
    </row>
    <row r="20" spans="1:65" ht="24" x14ac:dyDescent="0.2">
      <c r="A20" s="538"/>
      <c r="B20" s="89">
        <v>13</v>
      </c>
      <c r="C20" s="127" t="s">
        <v>453</v>
      </c>
      <c r="D20" s="102" t="s">
        <v>454</v>
      </c>
      <c r="E20" s="102" t="s">
        <v>162</v>
      </c>
      <c r="F20" s="128">
        <v>40575</v>
      </c>
      <c r="G20" s="129" t="s">
        <v>162</v>
      </c>
      <c r="H20" s="115" t="s">
        <v>174</v>
      </c>
      <c r="I20" s="129" t="s">
        <v>162</v>
      </c>
      <c r="J20" s="110" t="s">
        <v>131</v>
      </c>
      <c r="K20" s="111" t="s">
        <v>118</v>
      </c>
      <c r="L20" s="96" t="s">
        <v>1313</v>
      </c>
      <c r="M20" s="97" t="e">
        <f>#REF!</f>
        <v>#REF!</v>
      </c>
      <c r="N20" s="97" t="e">
        <f>IF(M20="II/a","PENGATUR MUDA",IF(M20="II/b","PENGATUR MUDA TKT.I",IF(M20="II/c","PENGATUR",IF(M20="II/d","PENGATUR TKT.I",IF(M20="III/a","PENATA MUDA",IF(M20="III/b","PENATA MUDA TKT.I",IF(M20="III/c","PENATA",IF(M20="III/d","PENATA TKT.I",IF(M20="IV/a","PEMBINA",IF(M20="IV/b","PEMBINA TKT.I",IF(M20="IV/c","PEMBINA UTAMA MUDA")))))))))))</f>
        <v>#REF!</v>
      </c>
      <c r="O20" s="97" t="s">
        <v>65</v>
      </c>
      <c r="P20" s="93" t="s">
        <v>49</v>
      </c>
      <c r="Q20" s="93" t="str">
        <f t="shared" si="0"/>
        <v>Saudara</v>
      </c>
      <c r="R20" s="93" t="s">
        <v>50</v>
      </c>
      <c r="S20" s="98" t="s">
        <v>63</v>
      </c>
      <c r="T20" s="119" t="s">
        <v>64</v>
      </c>
      <c r="U20" s="93"/>
      <c r="V20" s="98" t="s">
        <v>132</v>
      </c>
      <c r="W20" s="93"/>
      <c r="X20" s="93" t="s">
        <v>99</v>
      </c>
      <c r="Y20" s="102" t="s">
        <v>72</v>
      </c>
      <c r="Z20" s="93">
        <v>2009</v>
      </c>
      <c r="AA20" s="93" t="s">
        <v>64</v>
      </c>
      <c r="AB20" s="101" t="s">
        <v>1080</v>
      </c>
      <c r="AC20" s="103"/>
      <c r="AD20" s="131"/>
      <c r="AE20" s="132"/>
      <c r="AF20" s="132"/>
      <c r="AG20" s="132"/>
      <c r="AH20" s="132"/>
      <c r="AI20" s="133"/>
      <c r="AJ20" s="132"/>
      <c r="AK20" s="132"/>
      <c r="AL20" s="134"/>
      <c r="AM20" s="132"/>
      <c r="AN20" s="132"/>
      <c r="AO20" s="134"/>
      <c r="AP20" s="132"/>
      <c r="AQ20" s="132"/>
      <c r="AR20" s="132"/>
      <c r="AS20" s="132"/>
      <c r="AT20" s="134"/>
      <c r="AU20" s="132"/>
      <c r="AV20" s="132"/>
      <c r="AW20" s="132"/>
      <c r="AX20" s="132"/>
      <c r="AY20" s="134"/>
      <c r="AZ20" s="132"/>
      <c r="BA20" s="132"/>
      <c r="BB20" s="132"/>
      <c r="BC20" s="132"/>
      <c r="BD20" s="134"/>
      <c r="BE20" s="132"/>
      <c r="BF20" s="132"/>
      <c r="BG20" s="132"/>
      <c r="BH20" s="132"/>
      <c r="BI20" s="132"/>
      <c r="BJ20" s="132"/>
      <c r="BK20" s="135"/>
      <c r="BM20" s="191"/>
    </row>
    <row r="21" spans="1:65" ht="24" x14ac:dyDescent="0.2">
      <c r="A21" s="438"/>
      <c r="B21" s="89">
        <v>14</v>
      </c>
      <c r="C21" s="127" t="s">
        <v>451</v>
      </c>
      <c r="D21" s="102" t="s">
        <v>452</v>
      </c>
      <c r="E21" s="102" t="s">
        <v>162</v>
      </c>
      <c r="F21" s="128">
        <v>40575</v>
      </c>
      <c r="G21" s="129" t="s">
        <v>162</v>
      </c>
      <c r="H21" s="115" t="s">
        <v>174</v>
      </c>
      <c r="I21" s="129" t="s">
        <v>162</v>
      </c>
      <c r="J21" s="110" t="s">
        <v>131</v>
      </c>
      <c r="K21" s="111" t="s">
        <v>118</v>
      </c>
      <c r="L21" s="96" t="s">
        <v>1313</v>
      </c>
      <c r="M21" s="97" t="e">
        <f>#REF!</f>
        <v>#REF!</v>
      </c>
      <c r="N21" s="97" t="e">
        <f>IF(M21="II/a","PENGATUR MUDA",IF(M21="II/b","PENGATUR MUDA TKT.I",IF(M21="II/c","PENGATUR",IF(M21="II/d","PENGATUR TKT.I",IF(M21="III/a","PENATA MUDA",IF(M21="III/b","PENATA MUDA TKT.I",IF(M21="III/c","PENATA",IF(M21="III/d","PENATA TKT.I",IF(M21="IV/a","PEMBINA",IF(M21="IV/b","PEMBINA TKT.I",IF(M21="IV/c","PEMBINA UTAMA MUDA")))))))))))</f>
        <v>#REF!</v>
      </c>
      <c r="O21" s="97" t="s">
        <v>65</v>
      </c>
      <c r="P21" s="93" t="s">
        <v>55</v>
      </c>
      <c r="Q21" s="93" t="str">
        <f t="shared" si="0"/>
        <v>Saudari</v>
      </c>
      <c r="R21" s="93" t="s">
        <v>170</v>
      </c>
      <c r="S21" s="98" t="s">
        <v>63</v>
      </c>
      <c r="T21" s="119" t="s">
        <v>64</v>
      </c>
      <c r="U21" s="93"/>
      <c r="V21" s="98" t="s">
        <v>132</v>
      </c>
      <c r="W21" s="93"/>
      <c r="X21" s="93" t="s">
        <v>99</v>
      </c>
      <c r="Y21" s="102" t="s">
        <v>72</v>
      </c>
      <c r="Z21" s="93">
        <v>2011</v>
      </c>
      <c r="AA21" s="93" t="s">
        <v>64</v>
      </c>
      <c r="AB21" s="101" t="s">
        <v>1010</v>
      </c>
      <c r="AC21" s="103"/>
      <c r="AD21" s="131"/>
      <c r="AE21" s="132"/>
      <c r="AF21" s="132"/>
      <c r="AG21" s="132"/>
      <c r="AH21" s="132"/>
      <c r="AI21" s="133"/>
      <c r="AJ21" s="132"/>
      <c r="AK21" s="132"/>
      <c r="AL21" s="134"/>
      <c r="AM21" s="132"/>
      <c r="AN21" s="132"/>
      <c r="AO21" s="134"/>
      <c r="AP21" s="132"/>
      <c r="AQ21" s="132"/>
      <c r="AR21" s="132"/>
      <c r="AS21" s="132"/>
      <c r="AT21" s="134"/>
      <c r="AU21" s="132"/>
      <c r="AV21" s="132"/>
      <c r="AW21" s="132"/>
      <c r="AX21" s="132"/>
      <c r="AY21" s="134"/>
      <c r="AZ21" s="132"/>
      <c r="BA21" s="132"/>
      <c r="BB21" s="132"/>
      <c r="BC21" s="132"/>
      <c r="BD21" s="134"/>
      <c r="BE21" s="132"/>
      <c r="BF21" s="132"/>
      <c r="BG21" s="132"/>
      <c r="BH21" s="132"/>
      <c r="BI21" s="132"/>
      <c r="BJ21" s="132"/>
      <c r="BK21" s="135"/>
      <c r="BM21" s="191"/>
    </row>
    <row r="22" spans="1:65" ht="24" x14ac:dyDescent="0.2">
      <c r="A22" s="453"/>
      <c r="B22" s="89">
        <v>15</v>
      </c>
      <c r="C22" s="117" t="s">
        <v>1015</v>
      </c>
      <c r="D22" s="91" t="s">
        <v>997</v>
      </c>
      <c r="E22" s="91"/>
      <c r="F22" s="92"/>
      <c r="G22" s="93" t="s">
        <v>162</v>
      </c>
      <c r="H22" s="327" t="s">
        <v>166</v>
      </c>
      <c r="I22" s="93" t="s">
        <v>58</v>
      </c>
      <c r="J22" s="328" t="s">
        <v>174</v>
      </c>
      <c r="K22" s="111" t="s">
        <v>118</v>
      </c>
      <c r="L22" s="333" t="s">
        <v>1313</v>
      </c>
      <c r="M22" s="97"/>
      <c r="N22" s="97"/>
      <c r="O22" s="97" t="s">
        <v>65</v>
      </c>
      <c r="P22" s="93" t="s">
        <v>55</v>
      </c>
      <c r="Q22" s="93" t="str">
        <f t="shared" si="0"/>
        <v>Saudari</v>
      </c>
      <c r="R22" s="93" t="s">
        <v>62</v>
      </c>
      <c r="S22" s="98" t="s">
        <v>63</v>
      </c>
      <c r="T22" s="119"/>
      <c r="U22" s="93"/>
      <c r="V22" s="98" t="s">
        <v>132</v>
      </c>
      <c r="W22" s="93"/>
      <c r="X22" s="93" t="s">
        <v>99</v>
      </c>
      <c r="Y22" s="102" t="s">
        <v>72</v>
      </c>
      <c r="Z22" s="93">
        <v>2009</v>
      </c>
      <c r="AA22" s="93"/>
      <c r="AB22" s="346" t="s">
        <v>909</v>
      </c>
      <c r="AC22" s="103"/>
      <c r="AD22" s="131"/>
      <c r="AE22" s="132"/>
      <c r="AF22" s="132"/>
      <c r="AG22" s="132"/>
      <c r="AH22" s="132"/>
      <c r="AI22" s="133"/>
      <c r="AJ22" s="132"/>
      <c r="AK22" s="132"/>
      <c r="AL22" s="134"/>
      <c r="AM22" s="132"/>
      <c r="AN22" s="132"/>
      <c r="AO22" s="134"/>
      <c r="AP22" s="132"/>
      <c r="AQ22" s="132"/>
      <c r="AR22" s="132"/>
      <c r="AS22" s="132"/>
      <c r="AT22" s="134"/>
      <c r="AU22" s="132"/>
      <c r="AV22" s="132"/>
      <c r="AW22" s="132"/>
      <c r="AX22" s="132"/>
      <c r="AY22" s="134"/>
      <c r="AZ22" s="132"/>
      <c r="BA22" s="132"/>
      <c r="BB22" s="132"/>
      <c r="BC22" s="132"/>
      <c r="BD22" s="134"/>
      <c r="BE22" s="132"/>
      <c r="BF22" s="132"/>
      <c r="BG22" s="132"/>
      <c r="BH22" s="132"/>
      <c r="BI22" s="132"/>
      <c r="BJ22" s="132"/>
      <c r="BK22" s="135"/>
      <c r="BM22" s="191"/>
    </row>
    <row r="23" spans="1:65" ht="36" x14ac:dyDescent="0.2">
      <c r="A23" s="538"/>
      <c r="B23" s="89">
        <v>16</v>
      </c>
      <c r="C23" s="127" t="s">
        <v>455</v>
      </c>
      <c r="D23" s="102" t="s">
        <v>456</v>
      </c>
      <c r="E23" s="102" t="s">
        <v>162</v>
      </c>
      <c r="F23" s="128">
        <v>40575</v>
      </c>
      <c r="G23" s="129" t="s">
        <v>162</v>
      </c>
      <c r="H23" s="115" t="s">
        <v>174</v>
      </c>
      <c r="I23" s="129" t="s">
        <v>162</v>
      </c>
      <c r="J23" s="110" t="s">
        <v>131</v>
      </c>
      <c r="K23" s="410" t="s">
        <v>118</v>
      </c>
      <c r="L23" s="96" t="s">
        <v>2071</v>
      </c>
      <c r="M23" s="97" t="e">
        <f>#REF!</f>
        <v>#REF!</v>
      </c>
      <c r="N23" s="97" t="e">
        <f>IF(M23="II/a","PENGATUR MUDA",IF(M23="II/b","PENGATUR MUDA TKT.I",IF(M23="II/c","PENGATUR",IF(M23="II/d","PENGATUR TKT.I",IF(M23="III/a","PENATA MUDA",IF(M23="III/b","PENATA MUDA TKT.I",IF(M23="III/c","PENATA",IF(M23="III/d","PENATA TKT.I",IF(M23="IV/a","PEMBINA",IF(M23="IV/b","PEMBINA TKT.I",IF(M23="IV/c","PEMBINA UTAMA MUDA")))))))))))</f>
        <v>#REF!</v>
      </c>
      <c r="O23" s="97" t="s">
        <v>65</v>
      </c>
      <c r="P23" s="93" t="s">
        <v>55</v>
      </c>
      <c r="Q23" s="93" t="str">
        <f t="shared" ref="Q23:Q29" si="1">IF(P23="l","Saudara","Saudari")</f>
        <v>Saudari</v>
      </c>
      <c r="R23" s="93" t="s">
        <v>50</v>
      </c>
      <c r="S23" s="145" t="s">
        <v>63</v>
      </c>
      <c r="T23" s="119" t="s">
        <v>64</v>
      </c>
      <c r="U23" s="93"/>
      <c r="V23" s="98" t="s">
        <v>132</v>
      </c>
      <c r="W23" s="93"/>
      <c r="X23" s="93" t="s">
        <v>99</v>
      </c>
      <c r="Y23" s="102" t="s">
        <v>72</v>
      </c>
      <c r="Z23" s="93">
        <v>2008</v>
      </c>
      <c r="AA23" s="93" t="s">
        <v>64</v>
      </c>
      <c r="AB23" s="101" t="s">
        <v>1080</v>
      </c>
      <c r="AC23" s="103"/>
      <c r="AD23" s="131"/>
      <c r="AE23" s="132"/>
      <c r="AF23" s="132"/>
      <c r="AG23" s="132"/>
      <c r="AH23" s="132"/>
      <c r="AI23" s="133"/>
      <c r="AJ23" s="132"/>
      <c r="AK23" s="132"/>
      <c r="AL23" s="134"/>
      <c r="AM23" s="132"/>
      <c r="AN23" s="132"/>
      <c r="AO23" s="134"/>
      <c r="AP23" s="132"/>
      <c r="AQ23" s="132"/>
      <c r="AR23" s="132"/>
      <c r="AS23" s="132"/>
      <c r="AT23" s="134"/>
      <c r="AU23" s="132"/>
      <c r="AV23" s="132"/>
      <c r="AW23" s="132"/>
      <c r="AX23" s="132"/>
      <c r="AY23" s="134"/>
      <c r="AZ23" s="132"/>
      <c r="BA23" s="132"/>
      <c r="BB23" s="132"/>
      <c r="BC23" s="132"/>
      <c r="BD23" s="134"/>
      <c r="BE23" s="132"/>
      <c r="BF23" s="132"/>
      <c r="BG23" s="132"/>
      <c r="BH23" s="132"/>
      <c r="BI23" s="132"/>
      <c r="BJ23" s="132"/>
      <c r="BK23" s="135"/>
      <c r="BM23" s="191"/>
    </row>
    <row r="24" spans="1:65" ht="36" x14ac:dyDescent="0.2">
      <c r="A24" s="538"/>
      <c r="B24" s="89">
        <v>17</v>
      </c>
      <c r="C24" s="127" t="s">
        <v>1138</v>
      </c>
      <c r="D24" s="102" t="s">
        <v>460</v>
      </c>
      <c r="E24" s="102"/>
      <c r="F24" s="128"/>
      <c r="G24" s="129" t="s">
        <v>162</v>
      </c>
      <c r="H24" s="115" t="s">
        <v>174</v>
      </c>
      <c r="I24" s="129" t="s">
        <v>162</v>
      </c>
      <c r="J24" s="110" t="s">
        <v>174</v>
      </c>
      <c r="K24" s="410" t="s">
        <v>118</v>
      </c>
      <c r="L24" s="96" t="s">
        <v>2071</v>
      </c>
      <c r="M24" s="97" t="e">
        <f>#REF!</f>
        <v>#REF!</v>
      </c>
      <c r="N24" s="97" t="e">
        <f>IF(M24="II/a","PENGATUR MUDA",IF(M24="II/b","PENGATUR MUDA TKT.I",IF(M24="II/c","PENGATUR",IF(M24="II/d","PENGATUR TKT.I",IF(M24="III/a","PENATA MUDA",IF(M24="III/b","PENATA MUDA TKT.I",IF(M24="III/c","PENATA",IF(M24="III/d","PENATA TKT.I",IF(M24="IV/a","PEMBINA",IF(M24="IV/b","PEMBINA TKT.I",IF(M24="IV/c","PEMBINA UTAMA MUDA")))))))))))</f>
        <v>#REF!</v>
      </c>
      <c r="O24" s="97" t="s">
        <v>65</v>
      </c>
      <c r="P24" s="93" t="s">
        <v>49</v>
      </c>
      <c r="Q24" s="93" t="str">
        <f t="shared" si="1"/>
        <v>Saudara</v>
      </c>
      <c r="R24" s="93" t="s">
        <v>50</v>
      </c>
      <c r="S24" s="98" t="s">
        <v>63</v>
      </c>
      <c r="T24" s="119" t="s">
        <v>64</v>
      </c>
      <c r="U24" s="93"/>
      <c r="V24" s="98" t="s">
        <v>169</v>
      </c>
      <c r="W24" s="93"/>
      <c r="X24" s="93" t="s">
        <v>99</v>
      </c>
      <c r="Y24" s="102" t="s">
        <v>72</v>
      </c>
      <c r="Z24" s="93">
        <v>2010</v>
      </c>
      <c r="AA24" s="93" t="s">
        <v>64</v>
      </c>
      <c r="AB24" s="101" t="s">
        <v>1080</v>
      </c>
      <c r="AC24" s="103"/>
      <c r="AD24" s="131"/>
      <c r="AE24" s="132"/>
      <c r="AF24" s="132"/>
      <c r="AG24" s="132"/>
      <c r="AH24" s="132"/>
      <c r="AI24" s="133"/>
      <c r="AJ24" s="132"/>
      <c r="AK24" s="132"/>
      <c r="AL24" s="134"/>
      <c r="AM24" s="132"/>
      <c r="AN24" s="132"/>
      <c r="AO24" s="134"/>
      <c r="AP24" s="132"/>
      <c r="AQ24" s="132"/>
      <c r="AR24" s="132"/>
      <c r="AS24" s="132"/>
      <c r="AT24" s="134"/>
      <c r="AU24" s="132"/>
      <c r="AV24" s="132"/>
      <c r="AW24" s="132"/>
      <c r="AX24" s="132"/>
      <c r="AY24" s="134"/>
      <c r="AZ24" s="132"/>
      <c r="BA24" s="132"/>
      <c r="BB24" s="132"/>
      <c r="BC24" s="132"/>
      <c r="BD24" s="134"/>
      <c r="BE24" s="132"/>
      <c r="BF24" s="132"/>
      <c r="BG24" s="132"/>
      <c r="BH24" s="132"/>
      <c r="BI24" s="132"/>
      <c r="BJ24" s="132"/>
      <c r="BK24" s="135"/>
      <c r="BM24" s="191"/>
    </row>
    <row r="25" spans="1:65" ht="24" x14ac:dyDescent="0.2">
      <c r="A25" s="70"/>
      <c r="B25" s="89">
        <v>18</v>
      </c>
      <c r="C25" s="117" t="s">
        <v>1139</v>
      </c>
      <c r="D25" s="91" t="s">
        <v>846</v>
      </c>
      <c r="E25" s="91"/>
      <c r="F25" s="92"/>
      <c r="G25" s="93" t="s">
        <v>58</v>
      </c>
      <c r="H25" s="94" t="s">
        <v>81</v>
      </c>
      <c r="I25" s="93" t="s">
        <v>58</v>
      </c>
      <c r="J25" s="94" t="s">
        <v>847</v>
      </c>
      <c r="K25" s="111" t="s">
        <v>70</v>
      </c>
      <c r="L25" s="96" t="s">
        <v>924</v>
      </c>
      <c r="M25" s="97"/>
      <c r="N25" s="97"/>
      <c r="O25" s="97" t="s">
        <v>65</v>
      </c>
      <c r="P25" s="93" t="s">
        <v>55</v>
      </c>
      <c r="Q25" s="93" t="str">
        <f t="shared" si="1"/>
        <v>Saudari</v>
      </c>
      <c r="R25" s="93" t="s">
        <v>50</v>
      </c>
      <c r="S25" s="98" t="s">
        <v>63</v>
      </c>
      <c r="T25" s="119" t="s">
        <v>64</v>
      </c>
      <c r="U25" s="119"/>
      <c r="V25" s="140" t="s">
        <v>387</v>
      </c>
      <c r="W25" s="93"/>
      <c r="X25" s="93" t="s">
        <v>78</v>
      </c>
      <c r="Y25" s="102" t="s">
        <v>72</v>
      </c>
      <c r="Z25" s="93">
        <v>2014</v>
      </c>
      <c r="AA25" s="93" t="s">
        <v>64</v>
      </c>
      <c r="AB25" s="101" t="s">
        <v>919</v>
      </c>
      <c r="AC25" s="103"/>
      <c r="AD25" s="131"/>
      <c r="AE25" s="132"/>
      <c r="AF25" s="132"/>
      <c r="AG25" s="132"/>
      <c r="AH25" s="290"/>
      <c r="AI25" s="291"/>
      <c r="AJ25" s="132"/>
      <c r="AK25" s="132"/>
      <c r="AL25" s="134"/>
      <c r="AM25" s="132"/>
      <c r="AN25" s="132"/>
      <c r="AO25" s="134"/>
      <c r="AP25" s="132"/>
      <c r="AQ25" s="132"/>
      <c r="AR25" s="132"/>
      <c r="AS25" s="132"/>
      <c r="AT25" s="134"/>
      <c r="AU25" s="132"/>
      <c r="AV25" s="132"/>
      <c r="AW25" s="132"/>
      <c r="AX25" s="132"/>
      <c r="AY25" s="134"/>
      <c r="AZ25" s="132"/>
      <c r="BA25" s="132"/>
      <c r="BB25" s="132"/>
      <c r="BC25" s="132"/>
      <c r="BD25" s="134"/>
      <c r="BE25" s="132"/>
      <c r="BF25" s="132"/>
      <c r="BG25" s="132"/>
      <c r="BH25" s="132"/>
      <c r="BI25" s="132"/>
      <c r="BJ25" s="132"/>
      <c r="BK25" s="135"/>
      <c r="BM25" s="191"/>
    </row>
    <row r="26" spans="1:65" ht="24" x14ac:dyDescent="0.2">
      <c r="A26" s="70"/>
      <c r="B26" s="89">
        <v>19</v>
      </c>
      <c r="C26" s="90" t="s">
        <v>442</v>
      </c>
      <c r="D26" s="91" t="s">
        <v>443</v>
      </c>
      <c r="E26" s="91" t="s">
        <v>162</v>
      </c>
      <c r="F26" s="92">
        <v>39845</v>
      </c>
      <c r="G26" s="93" t="s">
        <v>162</v>
      </c>
      <c r="H26" s="94" t="s">
        <v>115</v>
      </c>
      <c r="I26" s="93" t="s">
        <v>162</v>
      </c>
      <c r="J26" s="110" t="s">
        <v>165</v>
      </c>
      <c r="K26" s="111" t="s">
        <v>70</v>
      </c>
      <c r="L26" s="96" t="s">
        <v>924</v>
      </c>
      <c r="M26" s="97" t="e">
        <f>#REF!</f>
        <v>#REF!</v>
      </c>
      <c r="N26" s="97" t="e">
        <f>IF(M26="II/a","PENGATUR MUDA",IF(M26="II/b","PENGATUR MUDA TKT.I",IF(M26="II/c","PENGATUR",IF(M26="II/d","PENGATUR TKT.I",IF(M26="III/a","PENATA MUDA",IF(M26="III/b","PENATA MUDA TKT.I",IF(M26="III/c","PENATA",IF(M26="III/d","PENATA TKT.I",IF(M26="IV/a","PEMBINA",IF(M26="IV/b","PEMBINA TKT.I",IF(M26="IV/c","PEMBINA UTAMA MUDA")))))))))))</f>
        <v>#REF!</v>
      </c>
      <c r="O26" s="97" t="s">
        <v>65</v>
      </c>
      <c r="P26" s="93" t="s">
        <v>55</v>
      </c>
      <c r="Q26" s="93" t="str">
        <f t="shared" si="1"/>
        <v>Saudari</v>
      </c>
      <c r="R26" s="93" t="s">
        <v>62</v>
      </c>
      <c r="S26" s="98" t="s">
        <v>63</v>
      </c>
      <c r="T26" s="119" t="s">
        <v>64</v>
      </c>
      <c r="U26" s="119"/>
      <c r="V26" s="98" t="s">
        <v>302</v>
      </c>
      <c r="W26" s="93"/>
      <c r="X26" s="93" t="s">
        <v>99</v>
      </c>
      <c r="Y26" s="102" t="s">
        <v>176</v>
      </c>
      <c r="Z26" s="93">
        <v>2006</v>
      </c>
      <c r="AA26" s="93" t="s">
        <v>64</v>
      </c>
      <c r="AB26" s="101" t="s">
        <v>1080</v>
      </c>
      <c r="AC26" s="103"/>
      <c r="AD26" s="131"/>
      <c r="AE26" s="132"/>
      <c r="AF26" s="132"/>
      <c r="AG26" s="132"/>
      <c r="AH26" s="290"/>
      <c r="AI26" s="291"/>
      <c r="AJ26" s="132"/>
      <c r="AK26" s="132"/>
      <c r="AL26" s="134"/>
      <c r="AM26" s="132"/>
      <c r="AN26" s="132"/>
      <c r="AO26" s="134"/>
      <c r="AP26" s="132"/>
      <c r="AQ26" s="132"/>
      <c r="AR26" s="132"/>
      <c r="AS26" s="132"/>
      <c r="AT26" s="134"/>
      <c r="AU26" s="132"/>
      <c r="AV26" s="132"/>
      <c r="AW26" s="132"/>
      <c r="AX26" s="132"/>
      <c r="AY26" s="134"/>
      <c r="AZ26" s="132"/>
      <c r="BA26" s="132"/>
      <c r="BB26" s="132"/>
      <c r="BC26" s="132"/>
      <c r="BD26" s="134"/>
      <c r="BE26" s="132"/>
      <c r="BF26" s="132"/>
      <c r="BG26" s="132"/>
      <c r="BH26" s="132"/>
      <c r="BI26" s="132"/>
      <c r="BJ26" s="132"/>
      <c r="BK26" s="135"/>
      <c r="BM26" s="191"/>
    </row>
    <row r="27" spans="1:65" ht="27" customHeight="1" x14ac:dyDescent="0.2">
      <c r="A27" s="70"/>
      <c r="B27" s="89">
        <v>20</v>
      </c>
      <c r="C27" s="127" t="s">
        <v>537</v>
      </c>
      <c r="D27" s="102" t="s">
        <v>538</v>
      </c>
      <c r="E27" s="102"/>
      <c r="F27" s="128"/>
      <c r="G27" s="93" t="s">
        <v>162</v>
      </c>
      <c r="H27" s="115" t="s">
        <v>158</v>
      </c>
      <c r="I27" s="93" t="s">
        <v>162</v>
      </c>
      <c r="J27" s="110" t="s">
        <v>158</v>
      </c>
      <c r="K27" s="111" t="s">
        <v>70</v>
      </c>
      <c r="L27" s="96" t="s">
        <v>928</v>
      </c>
      <c r="M27" s="97" t="e">
        <f>#REF!</f>
        <v>#REF!</v>
      </c>
      <c r="N27" s="97" t="e">
        <f>IF(M27="II/a","PENGATUR MUDA",IF(M27="II/b","PENGATUR MUDA TKT.I",IF(M27="II/c","PENGATUR",IF(M27="II/d","PENGATUR TKT.I",IF(M27="III/a","PENATA MUDA",IF(M27="III/b","PENATA MUDA TKT.I",IF(M27="III/c","PENATA",IF(M27="III/d","PENATA TKT.I",IF(M27="IV/a","PEMBINA",IF(M27="IV/b","PEMBINA TKT.I",IF(M27="IV/c","PEMBINA UTAMA MUDA")))))))))))</f>
        <v>#REF!</v>
      </c>
      <c r="O27" s="97" t="s">
        <v>65</v>
      </c>
      <c r="P27" s="93" t="s">
        <v>55</v>
      </c>
      <c r="Q27" s="93" t="str">
        <f t="shared" si="1"/>
        <v>Saudari</v>
      </c>
      <c r="R27" s="93" t="s">
        <v>62</v>
      </c>
      <c r="S27" s="98" t="s">
        <v>63</v>
      </c>
      <c r="T27" s="119" t="s">
        <v>64</v>
      </c>
      <c r="U27" s="93"/>
      <c r="V27" s="93" t="s">
        <v>903</v>
      </c>
      <c r="W27" s="93"/>
      <c r="X27" s="93" t="s">
        <v>99</v>
      </c>
      <c r="Y27" s="102" t="s">
        <v>105</v>
      </c>
      <c r="Z27" s="93">
        <v>2007</v>
      </c>
      <c r="AA27" s="93" t="s">
        <v>64</v>
      </c>
      <c r="AB27" s="101" t="s">
        <v>915</v>
      </c>
      <c r="AC27" s="103" t="s">
        <v>539</v>
      </c>
      <c r="AD27" s="131"/>
      <c r="AE27" s="132"/>
      <c r="AF27" s="132"/>
      <c r="AG27" s="132"/>
      <c r="AH27" s="290"/>
      <c r="AI27" s="291"/>
      <c r="AJ27" s="132"/>
      <c r="AK27" s="132"/>
      <c r="AL27" s="134"/>
      <c r="AM27" s="132"/>
      <c r="AN27" s="132"/>
      <c r="AO27" s="134"/>
      <c r="AP27" s="132"/>
      <c r="AQ27" s="132"/>
      <c r="AR27" s="132"/>
      <c r="AS27" s="132"/>
      <c r="AT27" s="134"/>
      <c r="AU27" s="132"/>
      <c r="AV27" s="132"/>
      <c r="AW27" s="132"/>
      <c r="AX27" s="132"/>
      <c r="AY27" s="134"/>
      <c r="AZ27" s="132"/>
      <c r="BA27" s="132"/>
      <c r="BB27" s="132"/>
      <c r="BC27" s="132"/>
      <c r="BD27" s="134"/>
      <c r="BE27" s="132"/>
      <c r="BF27" s="132"/>
      <c r="BG27" s="132"/>
      <c r="BH27" s="132"/>
      <c r="BI27" s="132"/>
      <c r="BJ27" s="132"/>
      <c r="BK27" s="135"/>
      <c r="BM27" s="191"/>
    </row>
    <row r="28" spans="1:65" ht="18.75" customHeight="1" x14ac:dyDescent="0.2">
      <c r="A28" s="70"/>
      <c r="B28" s="89">
        <v>21</v>
      </c>
      <c r="C28" s="127" t="s">
        <v>664</v>
      </c>
      <c r="D28" s="102" t="s">
        <v>449</v>
      </c>
      <c r="E28" s="102" t="s">
        <v>58</v>
      </c>
      <c r="F28" s="128">
        <v>38808</v>
      </c>
      <c r="G28" s="129" t="s">
        <v>58</v>
      </c>
      <c r="H28" s="115" t="s">
        <v>81</v>
      </c>
      <c r="I28" s="129" t="s">
        <v>58</v>
      </c>
      <c r="J28" s="110" t="s">
        <v>48</v>
      </c>
      <c r="K28" s="111" t="s">
        <v>70</v>
      </c>
      <c r="L28" s="96" t="s">
        <v>1022</v>
      </c>
      <c r="M28" s="97" t="e">
        <f>#REF!</f>
        <v>#REF!</v>
      </c>
      <c r="N28" s="97" t="e">
        <f>IF(M28="II/a","PENGATUR MUDA",IF(M28="II/b","PENGATUR MUDA TKT.I",IF(M28="II/c","PENGATUR",IF(M28="II/d","PENGATUR TKT.I",IF(M28="III/a","PENATA MUDA",IF(M28="III/b","PENATA MUDA TKT.I",IF(M28="III/c","PENATA",IF(M28="III/d","PENATA TKT.I",IF(M28="IV/a","PEMBINA",IF(M28="IV/b","PEMBINA TKT.I",IF(M28="IV/c","PEMBINA UTAMA MUDA")))))))))))</f>
        <v>#REF!</v>
      </c>
      <c r="O28" s="97" t="s">
        <v>65</v>
      </c>
      <c r="P28" s="93" t="s">
        <v>55</v>
      </c>
      <c r="Q28" s="93" t="str">
        <f t="shared" si="1"/>
        <v>Saudari</v>
      </c>
      <c r="R28" s="93" t="s">
        <v>50</v>
      </c>
      <c r="S28" s="98" t="s">
        <v>63</v>
      </c>
      <c r="T28" s="119" t="s">
        <v>64</v>
      </c>
      <c r="U28" s="93"/>
      <c r="V28" s="93" t="s">
        <v>903</v>
      </c>
      <c r="W28" s="93"/>
      <c r="X28" s="93" t="s">
        <v>219</v>
      </c>
      <c r="Y28" s="102" t="s">
        <v>105</v>
      </c>
      <c r="Z28" s="93">
        <v>1997</v>
      </c>
      <c r="AA28" s="93" t="s">
        <v>64</v>
      </c>
      <c r="AB28" s="101" t="s">
        <v>1080</v>
      </c>
      <c r="AC28" s="103" t="s">
        <v>450</v>
      </c>
      <c r="AD28" s="131"/>
      <c r="AE28" s="132"/>
      <c r="AF28" s="132"/>
      <c r="AG28" s="132"/>
      <c r="AH28" s="290"/>
      <c r="AI28" s="291"/>
      <c r="AJ28" s="132"/>
      <c r="AK28" s="132"/>
      <c r="AL28" s="134"/>
      <c r="AM28" s="132"/>
      <c r="AN28" s="132"/>
      <c r="AO28" s="134"/>
      <c r="AP28" s="132"/>
      <c r="AQ28" s="132"/>
      <c r="AR28" s="132"/>
      <c r="AS28" s="132"/>
      <c r="AT28" s="134"/>
      <c r="AU28" s="132"/>
      <c r="AV28" s="132"/>
      <c r="AW28" s="132"/>
      <c r="AX28" s="132"/>
      <c r="AY28" s="134"/>
      <c r="AZ28" s="132"/>
      <c r="BA28" s="132"/>
      <c r="BB28" s="132"/>
      <c r="BC28" s="132"/>
      <c r="BD28" s="134"/>
      <c r="BE28" s="132"/>
      <c r="BF28" s="132"/>
      <c r="BG28" s="132"/>
      <c r="BH28" s="132"/>
      <c r="BI28" s="132"/>
      <c r="BJ28" s="132"/>
      <c r="BK28" s="135"/>
      <c r="BM28" s="191"/>
    </row>
    <row r="29" spans="1:65" ht="24.75" customHeight="1" x14ac:dyDescent="0.2">
      <c r="A29" s="70"/>
      <c r="B29" s="89">
        <v>22</v>
      </c>
      <c r="C29" s="141" t="s">
        <v>463</v>
      </c>
      <c r="D29" s="142" t="s">
        <v>464</v>
      </c>
      <c r="E29" s="142" t="s">
        <v>162</v>
      </c>
      <c r="F29" s="143">
        <v>40575</v>
      </c>
      <c r="G29" s="149" t="s">
        <v>162</v>
      </c>
      <c r="H29" s="151" t="s">
        <v>174</v>
      </c>
      <c r="I29" s="149" t="s">
        <v>162</v>
      </c>
      <c r="J29" s="144" t="s">
        <v>131</v>
      </c>
      <c r="K29" s="111" t="s">
        <v>70</v>
      </c>
      <c r="L29" s="110" t="s">
        <v>928</v>
      </c>
      <c r="M29" s="150" t="e">
        <f>#REF!</f>
        <v>#REF!</v>
      </c>
      <c r="N29" s="150" t="e">
        <f>IF(M29="II/a","PENGATUR MUDA",IF(M29="II/b","PENGATUR MUDA TKT.I",IF(M29="II/c","PENGATUR",IF(M29="II/d","PENGATUR TKT.I",IF(M29="III/a","PENATA MUDA",IF(M29="III/b","PENATA MUDA TKT.I",IF(M29="III/c","PENATA",IF(M29="III/d","PENATA TKT.I",IF(M29="IV/a","PEMBINA",IF(M29="IV/b","PEMBINA TKT.I",IF(M29="IV/c","PEMBINA UTAMA MUDA")))))))))))</f>
        <v>#REF!</v>
      </c>
      <c r="O29" s="150" t="s">
        <v>65</v>
      </c>
      <c r="P29" s="146" t="s">
        <v>49</v>
      </c>
      <c r="Q29" s="146" t="str">
        <f t="shared" si="1"/>
        <v>Saudara</v>
      </c>
      <c r="R29" s="146" t="s">
        <v>50</v>
      </c>
      <c r="S29" s="145" t="s">
        <v>136</v>
      </c>
      <c r="T29" s="153" t="s">
        <v>64</v>
      </c>
      <c r="U29" s="146"/>
      <c r="V29" s="98" t="s">
        <v>169</v>
      </c>
      <c r="W29" s="146"/>
      <c r="X29" s="146" t="s">
        <v>99</v>
      </c>
      <c r="Y29" s="142" t="s">
        <v>72</v>
      </c>
      <c r="Z29" s="146">
        <v>2010</v>
      </c>
      <c r="AA29" s="146" t="s">
        <v>64</v>
      </c>
      <c r="AB29" s="101" t="s">
        <v>1080</v>
      </c>
      <c r="AC29" s="147"/>
      <c r="AD29" s="131"/>
      <c r="AE29" s="132"/>
      <c r="AF29" s="132"/>
      <c r="AG29" s="132"/>
      <c r="AH29" s="290"/>
      <c r="AI29" s="291"/>
      <c r="AJ29" s="132"/>
      <c r="AK29" s="132"/>
      <c r="AL29" s="134"/>
      <c r="AM29" s="132"/>
      <c r="AN29" s="132"/>
      <c r="AO29" s="134"/>
      <c r="AP29" s="132"/>
      <c r="AQ29" s="132"/>
      <c r="AR29" s="132"/>
      <c r="AS29" s="132"/>
      <c r="AT29" s="134"/>
      <c r="AU29" s="132"/>
      <c r="AV29" s="132"/>
      <c r="AW29" s="132"/>
      <c r="AX29" s="132"/>
      <c r="AY29" s="134"/>
      <c r="AZ29" s="132"/>
      <c r="BA29" s="132"/>
      <c r="BB29" s="132"/>
      <c r="BC29" s="132"/>
      <c r="BD29" s="134"/>
      <c r="BE29" s="132"/>
      <c r="BF29" s="132"/>
      <c r="BG29" s="132"/>
      <c r="BH29" s="132"/>
      <c r="BI29" s="132"/>
      <c r="BJ29" s="132"/>
      <c r="BK29" s="135"/>
      <c r="BM29" s="191"/>
    </row>
    <row r="30" spans="1:65" ht="24.75" customHeight="1" x14ac:dyDescent="0.2">
      <c r="A30" s="487"/>
      <c r="B30" s="89">
        <v>23</v>
      </c>
      <c r="C30" s="117" t="s">
        <v>934</v>
      </c>
      <c r="D30" s="91" t="s">
        <v>935</v>
      </c>
      <c r="E30" s="91"/>
      <c r="F30" s="92"/>
      <c r="G30" s="129" t="s">
        <v>70</v>
      </c>
      <c r="H30" s="329" t="s">
        <v>917</v>
      </c>
      <c r="I30" s="129" t="s">
        <v>70</v>
      </c>
      <c r="J30" s="328" t="s">
        <v>1104</v>
      </c>
      <c r="K30" s="111" t="s">
        <v>70</v>
      </c>
      <c r="L30" s="328" t="s">
        <v>1104</v>
      </c>
      <c r="M30" s="97" t="s">
        <v>65</v>
      </c>
      <c r="N30" s="93" t="s">
        <v>49</v>
      </c>
      <c r="O30" s="150" t="s">
        <v>65</v>
      </c>
      <c r="P30" s="146" t="s">
        <v>49</v>
      </c>
      <c r="Q30" s="146" t="str">
        <f>IF(P30="l","Saudara","Saudari")</f>
        <v>Saudara</v>
      </c>
      <c r="R30" s="146" t="s">
        <v>50</v>
      </c>
      <c r="S30" s="368"/>
      <c r="T30" s="93"/>
      <c r="U30" s="93"/>
      <c r="V30" s="93" t="s">
        <v>1705</v>
      </c>
      <c r="W30" s="102"/>
      <c r="X30" s="93" t="s">
        <v>78</v>
      </c>
      <c r="Y30" s="102" t="s">
        <v>937</v>
      </c>
      <c r="Z30" s="93">
        <v>2017</v>
      </c>
      <c r="AA30" s="103"/>
      <c r="AB30" s="154"/>
      <c r="AC30" s="147"/>
      <c r="AD30" s="131"/>
      <c r="AE30" s="132"/>
      <c r="AF30" s="132"/>
      <c r="AG30" s="132"/>
      <c r="AH30" s="290"/>
      <c r="AI30" s="291"/>
      <c r="AJ30" s="132"/>
      <c r="AK30" s="132"/>
      <c r="AL30" s="134"/>
      <c r="AM30" s="132"/>
      <c r="AN30" s="132"/>
      <c r="AO30" s="134"/>
      <c r="AP30" s="132"/>
      <c r="AQ30" s="132"/>
      <c r="AR30" s="132"/>
      <c r="AS30" s="132"/>
      <c r="AT30" s="134"/>
      <c r="AU30" s="132"/>
      <c r="AV30" s="132"/>
      <c r="AW30" s="132"/>
      <c r="AX30" s="132"/>
      <c r="AY30" s="134"/>
      <c r="AZ30" s="132"/>
      <c r="BA30" s="132"/>
      <c r="BB30" s="132"/>
      <c r="BC30" s="132"/>
      <c r="BD30" s="134"/>
      <c r="BE30" s="132"/>
      <c r="BF30" s="132"/>
      <c r="BG30" s="132"/>
      <c r="BH30" s="132"/>
      <c r="BI30" s="132"/>
      <c r="BJ30" s="132"/>
      <c r="BK30" s="135"/>
      <c r="BM30" s="191"/>
    </row>
    <row r="31" spans="1:65" ht="24.75" customHeight="1" x14ac:dyDescent="0.2">
      <c r="A31" s="70"/>
      <c r="B31" s="89">
        <v>24</v>
      </c>
      <c r="C31" s="141" t="s">
        <v>1136</v>
      </c>
      <c r="D31" s="142" t="s">
        <v>1137</v>
      </c>
      <c r="E31" s="142"/>
      <c r="F31" s="143"/>
      <c r="G31" s="149" t="s">
        <v>70</v>
      </c>
      <c r="H31" s="151" t="s">
        <v>1091</v>
      </c>
      <c r="I31" s="149" t="s">
        <v>70</v>
      </c>
      <c r="J31" s="409" t="s">
        <v>1461</v>
      </c>
      <c r="K31" s="111" t="s">
        <v>70</v>
      </c>
      <c r="L31" s="151" t="s">
        <v>1091</v>
      </c>
      <c r="M31" s="150"/>
      <c r="N31" s="150"/>
      <c r="O31" s="93" t="s">
        <v>65</v>
      </c>
      <c r="P31" s="93" t="s">
        <v>55</v>
      </c>
      <c r="Q31" s="93" t="str">
        <f t="shared" ref="Q31:Q41" si="2">IF(P31="l","Saudara","Saudari")</f>
        <v>Saudari</v>
      </c>
      <c r="R31" s="93" t="s">
        <v>62</v>
      </c>
      <c r="S31" s="145" t="s">
        <v>136</v>
      </c>
      <c r="T31" s="153"/>
      <c r="U31" s="146"/>
      <c r="V31" s="98" t="s">
        <v>1668</v>
      </c>
      <c r="W31" s="146"/>
      <c r="X31" s="146" t="s">
        <v>78</v>
      </c>
      <c r="Y31" s="142" t="s">
        <v>376</v>
      </c>
      <c r="Z31" s="146"/>
      <c r="AA31" s="146"/>
      <c r="AB31" s="154"/>
      <c r="AC31" s="147"/>
      <c r="AD31" s="131"/>
      <c r="AE31" s="132"/>
      <c r="AF31" s="132"/>
      <c r="AG31" s="132"/>
      <c r="AH31" s="290"/>
      <c r="AI31" s="291"/>
      <c r="AJ31" s="132"/>
      <c r="AK31" s="132"/>
      <c r="AL31" s="134"/>
      <c r="AM31" s="132"/>
      <c r="AN31" s="132"/>
      <c r="AO31" s="134"/>
      <c r="AP31" s="132"/>
      <c r="AQ31" s="132"/>
      <c r="AR31" s="132"/>
      <c r="AS31" s="132"/>
      <c r="AT31" s="134"/>
      <c r="AU31" s="132"/>
      <c r="AV31" s="132"/>
      <c r="AW31" s="132"/>
      <c r="AX31" s="132"/>
      <c r="AY31" s="134"/>
      <c r="AZ31" s="132"/>
      <c r="BA31" s="132"/>
      <c r="BB31" s="132"/>
      <c r="BC31" s="132"/>
      <c r="BD31" s="134"/>
      <c r="BE31" s="132"/>
      <c r="BF31" s="132"/>
      <c r="BG31" s="132"/>
      <c r="BH31" s="132"/>
      <c r="BI31" s="132"/>
      <c r="BJ31" s="132"/>
      <c r="BK31" s="135"/>
      <c r="BM31" s="191"/>
    </row>
    <row r="32" spans="1:65" ht="24.75" customHeight="1" x14ac:dyDescent="0.2">
      <c r="A32" s="484"/>
      <c r="B32" s="89">
        <v>25</v>
      </c>
      <c r="C32" s="401" t="s">
        <v>1290</v>
      </c>
      <c r="D32" s="412" t="s">
        <v>1291</v>
      </c>
      <c r="E32" s="313"/>
      <c r="F32" s="408"/>
      <c r="G32" s="404" t="s">
        <v>70</v>
      </c>
      <c r="H32" s="411" t="s">
        <v>1091</v>
      </c>
      <c r="I32" s="149" t="s">
        <v>70</v>
      </c>
      <c r="J32" s="409" t="s">
        <v>1461</v>
      </c>
      <c r="K32" s="410" t="s">
        <v>70</v>
      </c>
      <c r="L32" s="409" t="s">
        <v>1461</v>
      </c>
      <c r="M32" s="405" t="s">
        <v>1306</v>
      </c>
      <c r="N32" s="402" t="s">
        <v>55</v>
      </c>
      <c r="O32" s="93" t="s">
        <v>65</v>
      </c>
      <c r="P32" s="93" t="s">
        <v>55</v>
      </c>
      <c r="Q32" s="93" t="str">
        <f t="shared" si="2"/>
        <v>Saudari</v>
      </c>
      <c r="R32" s="93" t="s">
        <v>62</v>
      </c>
      <c r="S32" s="145" t="s">
        <v>63</v>
      </c>
      <c r="T32" s="98"/>
      <c r="U32" s="93"/>
      <c r="V32" s="53" t="s">
        <v>2077</v>
      </c>
      <c r="W32" s="53"/>
      <c r="X32" s="403" t="s">
        <v>78</v>
      </c>
      <c r="Y32" s="93" t="s">
        <v>207</v>
      </c>
      <c r="Z32" s="346"/>
      <c r="AA32" s="103"/>
      <c r="AB32" s="154"/>
      <c r="AC32" s="147"/>
      <c r="AD32" s="131"/>
      <c r="AE32" s="132"/>
      <c r="AF32" s="132"/>
      <c r="AG32" s="132"/>
      <c r="AH32" s="290"/>
      <c r="AI32" s="291"/>
      <c r="AJ32" s="132"/>
      <c r="AK32" s="132"/>
      <c r="AL32" s="134"/>
      <c r="AM32" s="132"/>
      <c r="AN32" s="132"/>
      <c r="AO32" s="134"/>
      <c r="AP32" s="132"/>
      <c r="AQ32" s="132"/>
      <c r="AR32" s="132"/>
      <c r="AS32" s="132"/>
      <c r="AT32" s="134"/>
      <c r="AU32" s="132"/>
      <c r="AV32" s="132"/>
      <c r="AW32" s="132"/>
      <c r="AX32" s="132"/>
      <c r="AY32" s="134"/>
      <c r="AZ32" s="132"/>
      <c r="BA32" s="132"/>
      <c r="BB32" s="132"/>
      <c r="BC32" s="132"/>
      <c r="BD32" s="134"/>
      <c r="BE32" s="132"/>
      <c r="BF32" s="132"/>
      <c r="BG32" s="132"/>
      <c r="BH32" s="132"/>
      <c r="BI32" s="132"/>
      <c r="BJ32" s="132"/>
      <c r="BK32" s="135"/>
      <c r="BM32" s="191"/>
    </row>
    <row r="33" spans="1:65" ht="24" x14ac:dyDescent="0.2">
      <c r="A33" s="70"/>
      <c r="B33" s="89">
        <v>26</v>
      </c>
      <c r="C33" s="127" t="s">
        <v>447</v>
      </c>
      <c r="D33" s="102" t="s">
        <v>448</v>
      </c>
      <c r="E33" s="102" t="s">
        <v>162</v>
      </c>
      <c r="F33" s="128">
        <v>40391</v>
      </c>
      <c r="G33" s="93" t="s">
        <v>162</v>
      </c>
      <c r="H33" s="115" t="s">
        <v>158</v>
      </c>
      <c r="I33" s="93" t="s">
        <v>162</v>
      </c>
      <c r="J33" s="110" t="s">
        <v>98</v>
      </c>
      <c r="K33" s="111" t="s">
        <v>70</v>
      </c>
      <c r="L33" s="151" t="s">
        <v>2071</v>
      </c>
      <c r="M33" s="97" t="e">
        <f>#REF!</f>
        <v>#REF!</v>
      </c>
      <c r="N33" s="97" t="e">
        <f>IF(M33="II/a","PENGATUR MUDA",IF(M33="II/b","PENGATUR MUDA TKT.I",IF(M33="II/c","PENGATUR",IF(M33="II/d","PENGATUR TKT.I",IF(M33="III/a","PENATA MUDA",IF(M33="III/b","PENATA MUDA TKT.I",IF(M33="III/c","PENATA",IF(M33="III/d","PENATA TKT.I",IF(M33="IV/a","PEMBINA",IF(M33="IV/b","PEMBINA TKT.I",IF(M33="IV/c","PEMBINA UTAMA MUDA")))))))))))</f>
        <v>#REF!</v>
      </c>
      <c r="O33" s="97" t="s">
        <v>65</v>
      </c>
      <c r="P33" s="93" t="s">
        <v>55</v>
      </c>
      <c r="Q33" s="93" t="str">
        <f t="shared" si="2"/>
        <v>Saudari</v>
      </c>
      <c r="R33" s="93" t="s">
        <v>50</v>
      </c>
      <c r="S33" s="145" t="s">
        <v>63</v>
      </c>
      <c r="T33" s="119" t="s">
        <v>64</v>
      </c>
      <c r="U33" s="93"/>
      <c r="V33" s="98" t="s">
        <v>302</v>
      </c>
      <c r="W33" s="93"/>
      <c r="X33" s="93" t="s">
        <v>99</v>
      </c>
      <c r="Y33" s="102" t="s">
        <v>176</v>
      </c>
      <c r="Z33" s="93">
        <v>2009</v>
      </c>
      <c r="AA33" s="93" t="s">
        <v>64</v>
      </c>
      <c r="AB33" s="101" t="s">
        <v>915</v>
      </c>
      <c r="AC33" s="103"/>
      <c r="AD33" s="131"/>
      <c r="AE33" s="132"/>
      <c r="AF33" s="132"/>
      <c r="AG33" s="132"/>
      <c r="AH33" s="290"/>
      <c r="AI33" s="291"/>
      <c r="AJ33" s="132"/>
      <c r="AK33" s="132"/>
      <c r="AL33" s="134"/>
      <c r="AM33" s="132"/>
      <c r="AN33" s="132"/>
      <c r="AO33" s="134"/>
      <c r="AP33" s="132"/>
      <c r="AQ33" s="132"/>
      <c r="AR33" s="132"/>
      <c r="AS33" s="132"/>
      <c r="AT33" s="134"/>
      <c r="AU33" s="132"/>
      <c r="AV33" s="132"/>
      <c r="AW33" s="132"/>
      <c r="AX33" s="132"/>
      <c r="AY33" s="134"/>
      <c r="AZ33" s="132"/>
      <c r="BA33" s="132"/>
      <c r="BB33" s="132"/>
      <c r="BC33" s="132"/>
      <c r="BD33" s="134"/>
      <c r="BE33" s="132"/>
      <c r="BF33" s="132"/>
      <c r="BG33" s="132"/>
      <c r="BH33" s="132"/>
      <c r="BI33" s="132"/>
      <c r="BJ33" s="132"/>
      <c r="BK33" s="135"/>
      <c r="BM33" s="191"/>
    </row>
    <row r="34" spans="1:65" ht="24" x14ac:dyDescent="0.2">
      <c r="A34" s="70"/>
      <c r="B34" s="89">
        <v>27</v>
      </c>
      <c r="C34" s="141" t="s">
        <v>967</v>
      </c>
      <c r="D34" s="142" t="s">
        <v>968</v>
      </c>
      <c r="E34" s="142"/>
      <c r="F34" s="143"/>
      <c r="G34" s="149" t="s">
        <v>47</v>
      </c>
      <c r="H34" s="151" t="s">
        <v>917</v>
      </c>
      <c r="I34" s="149" t="s">
        <v>47</v>
      </c>
      <c r="J34" s="151" t="s">
        <v>1104</v>
      </c>
      <c r="K34" s="111" t="s">
        <v>70</v>
      </c>
      <c r="L34" s="151" t="s">
        <v>2071</v>
      </c>
      <c r="M34" s="150"/>
      <c r="N34" s="150"/>
      <c r="O34" s="97" t="s">
        <v>65</v>
      </c>
      <c r="P34" s="146" t="s">
        <v>55</v>
      </c>
      <c r="Q34" s="146" t="str">
        <f t="shared" si="2"/>
        <v>Saudari</v>
      </c>
      <c r="R34" s="146" t="s">
        <v>170</v>
      </c>
      <c r="S34" s="145" t="s">
        <v>63</v>
      </c>
      <c r="T34" s="153"/>
      <c r="U34" s="146"/>
      <c r="V34" s="145" t="s">
        <v>1027</v>
      </c>
      <c r="W34" s="146"/>
      <c r="X34" s="146" t="s">
        <v>78</v>
      </c>
      <c r="Y34" s="142" t="s">
        <v>1011</v>
      </c>
      <c r="Z34" s="146">
        <v>2011</v>
      </c>
      <c r="AA34" s="146"/>
      <c r="AB34" s="154"/>
      <c r="AC34" s="147"/>
      <c r="AD34" s="131"/>
      <c r="AE34" s="132"/>
      <c r="AF34" s="132"/>
      <c r="AG34" s="132"/>
      <c r="AH34" s="132"/>
      <c r="AI34" s="133"/>
      <c r="AJ34" s="132"/>
      <c r="AK34" s="132"/>
      <c r="AL34" s="134"/>
      <c r="AM34" s="132"/>
      <c r="AN34" s="132"/>
      <c r="AO34" s="134"/>
      <c r="AP34" s="132"/>
      <c r="AQ34" s="132"/>
      <c r="AR34" s="132"/>
      <c r="AS34" s="132"/>
      <c r="AT34" s="134"/>
      <c r="AU34" s="132"/>
      <c r="AV34" s="132"/>
      <c r="AW34" s="132"/>
      <c r="AX34" s="132"/>
      <c r="AY34" s="134"/>
      <c r="AZ34" s="132"/>
      <c r="BA34" s="132"/>
      <c r="BB34" s="132"/>
      <c r="BC34" s="132"/>
      <c r="BD34" s="134"/>
      <c r="BE34" s="132"/>
      <c r="BF34" s="132"/>
      <c r="BG34" s="132"/>
      <c r="BH34" s="132"/>
      <c r="BI34" s="132"/>
      <c r="BJ34" s="132"/>
      <c r="BK34" s="135"/>
      <c r="BM34" s="191"/>
    </row>
    <row r="35" spans="1:65" ht="32.25" customHeight="1" x14ac:dyDescent="0.2">
      <c r="A35" s="70"/>
      <c r="B35" s="89">
        <v>28</v>
      </c>
      <c r="C35" s="141" t="s">
        <v>1101</v>
      </c>
      <c r="D35" s="142" t="s">
        <v>1102</v>
      </c>
      <c r="E35" s="142"/>
      <c r="F35" s="143"/>
      <c r="G35" s="149" t="s">
        <v>47</v>
      </c>
      <c r="H35" s="151" t="s">
        <v>1091</v>
      </c>
      <c r="I35" s="149" t="s">
        <v>70</v>
      </c>
      <c r="J35" s="409" t="s">
        <v>1461</v>
      </c>
      <c r="K35" s="111" t="s">
        <v>47</v>
      </c>
      <c r="L35" s="409" t="s">
        <v>1461</v>
      </c>
      <c r="M35" s="150"/>
      <c r="N35" s="150"/>
      <c r="O35" s="97" t="s">
        <v>65</v>
      </c>
      <c r="P35" s="146" t="s">
        <v>49</v>
      </c>
      <c r="Q35" s="146" t="str">
        <f t="shared" si="2"/>
        <v>Saudara</v>
      </c>
      <c r="R35" s="146" t="s">
        <v>62</v>
      </c>
      <c r="S35" s="145" t="s">
        <v>136</v>
      </c>
      <c r="T35" s="153" t="s">
        <v>1103</v>
      </c>
      <c r="U35" s="146"/>
      <c r="V35" s="145"/>
      <c r="W35" s="146"/>
      <c r="X35" s="146" t="s">
        <v>78</v>
      </c>
      <c r="Y35" s="142" t="s">
        <v>1055</v>
      </c>
      <c r="Z35" s="146">
        <v>2012</v>
      </c>
      <c r="AA35" s="146"/>
      <c r="AB35" s="154"/>
      <c r="AC35" s="147"/>
      <c r="AD35" s="131"/>
      <c r="AE35" s="132"/>
      <c r="AF35" s="132"/>
      <c r="AG35" s="132"/>
      <c r="AH35" s="132"/>
      <c r="AI35" s="133"/>
      <c r="AJ35" s="132"/>
      <c r="AK35" s="132"/>
      <c r="AL35" s="134"/>
      <c r="AM35" s="132"/>
      <c r="AN35" s="132"/>
      <c r="AO35" s="134"/>
      <c r="AP35" s="132"/>
      <c r="AQ35" s="132"/>
      <c r="AR35" s="132"/>
      <c r="AS35" s="132"/>
      <c r="AT35" s="134"/>
      <c r="AU35" s="132"/>
      <c r="AV35" s="132"/>
      <c r="AW35" s="132"/>
      <c r="AX35" s="132"/>
      <c r="AY35" s="134"/>
      <c r="AZ35" s="132"/>
      <c r="BA35" s="132"/>
      <c r="BB35" s="132"/>
      <c r="BC35" s="132"/>
      <c r="BD35" s="134"/>
      <c r="BE35" s="132"/>
      <c r="BF35" s="132"/>
      <c r="BG35" s="132"/>
      <c r="BH35" s="132"/>
      <c r="BI35" s="132"/>
      <c r="BJ35" s="132"/>
      <c r="BK35" s="135"/>
      <c r="BM35" s="191"/>
    </row>
    <row r="36" spans="1:65" ht="32.25" customHeight="1" x14ac:dyDescent="0.2">
      <c r="A36" s="575"/>
      <c r="B36" s="89">
        <v>29</v>
      </c>
      <c r="C36" s="141" t="s">
        <v>1134</v>
      </c>
      <c r="D36" s="397" t="s">
        <v>762</v>
      </c>
      <c r="E36" s="142" t="s">
        <v>58</v>
      </c>
      <c r="F36" s="143">
        <v>38808</v>
      </c>
      <c r="G36" s="149" t="s">
        <v>58</v>
      </c>
      <c r="H36" s="341" t="s">
        <v>81</v>
      </c>
      <c r="I36" s="149" t="s">
        <v>58</v>
      </c>
      <c r="J36" s="391" t="s">
        <v>48</v>
      </c>
      <c r="K36" s="152" t="s">
        <v>191</v>
      </c>
      <c r="L36" s="332" t="s">
        <v>167</v>
      </c>
      <c r="M36" s="150" t="e">
        <f>#REF!</f>
        <v>#REF!</v>
      </c>
      <c r="N36" s="150" t="e">
        <f>IF(M36="II/a","PENGATUR MUDA",IF(M36="II/b","PENGATUR MUDA TKT.I",IF(M36="II/c","PENGATUR",IF(M36="II/d","PENGATUR TKT.I",IF(M36="III/a","PENATA MUDA",IF(M36="III/b","PENATA MUDA TKT.I",IF(M36="III/c","PENATA",IF(M36="III/d","PENATA TKT.I",IF(M36="IV/a","PEMBINA",IF(M36="IV/b","PEMBINA TKT.I",IF(M36="IV/c","PEMBINA UTAMA MUDA")))))))))))</f>
        <v>#REF!</v>
      </c>
      <c r="O36" s="150" t="s">
        <v>65</v>
      </c>
      <c r="P36" s="146" t="s">
        <v>55</v>
      </c>
      <c r="Q36" s="146" t="str">
        <f>IF(P36="l","Saudara","Saudari")</f>
        <v>Saudari</v>
      </c>
      <c r="R36" s="146" t="s">
        <v>50</v>
      </c>
      <c r="S36" s="145" t="s">
        <v>63</v>
      </c>
      <c r="T36" s="146" t="s">
        <v>64</v>
      </c>
      <c r="U36" s="146"/>
      <c r="V36" s="146" t="s">
        <v>182</v>
      </c>
      <c r="W36" s="146"/>
      <c r="X36" s="114" t="s">
        <v>99</v>
      </c>
      <c r="Y36" s="142" t="s">
        <v>105</v>
      </c>
      <c r="Z36" s="146">
        <v>1994</v>
      </c>
      <c r="AA36" s="146" t="s">
        <v>64</v>
      </c>
      <c r="AB36" s="347" t="s">
        <v>852</v>
      </c>
      <c r="AC36" s="147"/>
      <c r="AD36" s="131"/>
      <c r="AE36" s="132"/>
      <c r="AF36" s="132"/>
      <c r="AG36" s="132"/>
      <c r="AH36" s="132"/>
      <c r="AI36" s="133"/>
      <c r="AJ36" s="132"/>
      <c r="AK36" s="132"/>
      <c r="AL36" s="134"/>
      <c r="AM36" s="132"/>
      <c r="AN36" s="132"/>
      <c r="AO36" s="134"/>
      <c r="AP36" s="132"/>
      <c r="AQ36" s="132"/>
      <c r="AR36" s="132"/>
      <c r="AS36" s="132"/>
      <c r="AT36" s="134"/>
      <c r="AU36" s="132"/>
      <c r="AV36" s="132"/>
      <c r="AW36" s="132"/>
      <c r="AX36" s="132"/>
      <c r="AY36" s="134"/>
      <c r="AZ36" s="132"/>
      <c r="BA36" s="132"/>
      <c r="BB36" s="132"/>
      <c r="BC36" s="132"/>
      <c r="BD36" s="134"/>
      <c r="BE36" s="132"/>
      <c r="BF36" s="132"/>
      <c r="BG36" s="132"/>
      <c r="BH36" s="132"/>
      <c r="BI36" s="132"/>
      <c r="BJ36" s="132"/>
      <c r="BK36" s="135"/>
      <c r="BM36" s="191"/>
    </row>
    <row r="37" spans="1:65" ht="32.25" customHeight="1" x14ac:dyDescent="0.2">
      <c r="A37" s="486"/>
      <c r="B37" s="89">
        <v>30</v>
      </c>
      <c r="C37" s="141" t="s">
        <v>1462</v>
      </c>
      <c r="D37" s="142" t="s">
        <v>2116</v>
      </c>
      <c r="E37" s="142"/>
      <c r="F37" s="143"/>
      <c r="G37" s="149" t="s">
        <v>1463</v>
      </c>
      <c r="H37" s="151" t="s">
        <v>1464</v>
      </c>
      <c r="I37" s="149" t="s">
        <v>162</v>
      </c>
      <c r="J37" s="151" t="s">
        <v>2117</v>
      </c>
      <c r="K37" s="152" t="s">
        <v>191</v>
      </c>
      <c r="L37" s="151" t="s">
        <v>1313</v>
      </c>
      <c r="M37" s="150"/>
      <c r="N37" s="150"/>
      <c r="O37" s="97" t="s">
        <v>65</v>
      </c>
      <c r="P37" s="146" t="s">
        <v>55</v>
      </c>
      <c r="Q37" s="146" t="str">
        <f t="shared" si="2"/>
        <v>Saudari</v>
      </c>
      <c r="R37" s="146" t="s">
        <v>62</v>
      </c>
      <c r="S37" s="145" t="s">
        <v>63</v>
      </c>
      <c r="T37" s="153"/>
      <c r="U37" s="146"/>
      <c r="V37" s="145" t="s">
        <v>1465</v>
      </c>
      <c r="W37" s="146"/>
      <c r="X37" s="146" t="s">
        <v>99</v>
      </c>
      <c r="Y37" s="142" t="s">
        <v>105</v>
      </c>
      <c r="Z37" s="146">
        <v>2013</v>
      </c>
      <c r="AA37" s="146"/>
      <c r="AB37" s="154" t="s">
        <v>2118</v>
      </c>
      <c r="AC37" s="147"/>
      <c r="AD37" s="131"/>
      <c r="AE37" s="132"/>
      <c r="AF37" s="132"/>
      <c r="AG37" s="132"/>
      <c r="AH37" s="132"/>
      <c r="AI37" s="133"/>
      <c r="AJ37" s="132"/>
      <c r="AK37" s="132"/>
      <c r="AL37" s="134"/>
      <c r="AM37" s="132"/>
      <c r="AN37" s="132"/>
      <c r="AO37" s="134"/>
      <c r="AP37" s="132"/>
      <c r="AQ37" s="132"/>
      <c r="AR37" s="132"/>
      <c r="AS37" s="132"/>
      <c r="AT37" s="134"/>
      <c r="AU37" s="132"/>
      <c r="AV37" s="132"/>
      <c r="AW37" s="132"/>
      <c r="AX37" s="132"/>
      <c r="AY37" s="134"/>
      <c r="AZ37" s="132"/>
      <c r="BA37" s="132"/>
      <c r="BB37" s="132"/>
      <c r="BC37" s="132"/>
      <c r="BD37" s="134"/>
      <c r="BE37" s="132"/>
      <c r="BF37" s="132"/>
      <c r="BG37" s="132"/>
      <c r="BH37" s="132"/>
      <c r="BI37" s="132"/>
      <c r="BJ37" s="132"/>
      <c r="BK37" s="135"/>
      <c r="BM37" s="191"/>
    </row>
    <row r="38" spans="1:65" ht="24" x14ac:dyDescent="0.2">
      <c r="A38" s="70"/>
      <c r="B38" s="89">
        <v>31</v>
      </c>
      <c r="C38" s="141" t="s">
        <v>877</v>
      </c>
      <c r="D38" s="142" t="s">
        <v>876</v>
      </c>
      <c r="E38" s="142"/>
      <c r="F38" s="143"/>
      <c r="G38" s="149" t="s">
        <v>162</v>
      </c>
      <c r="H38" s="151" t="s">
        <v>870</v>
      </c>
      <c r="I38" s="149" t="s">
        <v>162</v>
      </c>
      <c r="J38" s="151" t="s">
        <v>922</v>
      </c>
      <c r="K38" s="152" t="s">
        <v>162</v>
      </c>
      <c r="L38" s="151" t="s">
        <v>922</v>
      </c>
      <c r="M38" s="150" t="e">
        <f>#REF!</f>
        <v>#REF!</v>
      </c>
      <c r="N38" s="150" t="e">
        <f>IF(M38="II/a","PENGATUR MUDA",IF(M38="II/b","PENGATUR MUDA TKT.I",IF(M38="II/c","PENGATUR",IF(M38="II/d","PENGATUR TKT.I",IF(M38="III/a","PENATA MUDA",IF(M38="III/b","PENATA MUDA TKT.I",IF(M38="III/c","PENATA",IF(M38="III/d","PENATA TKT.I",IF(M38="IV/a","PEMBINA",IF(M38="IV/b","PEMBINA TKT.I",IF(M38="IV/c","PEMBINA UTAMA MUDA")))))))))))</f>
        <v>#REF!</v>
      </c>
      <c r="O38" s="150" t="s">
        <v>65</v>
      </c>
      <c r="P38" s="146" t="s">
        <v>55</v>
      </c>
      <c r="Q38" s="146" t="str">
        <f t="shared" si="2"/>
        <v>Saudari</v>
      </c>
      <c r="R38" s="146" t="s">
        <v>62</v>
      </c>
      <c r="S38" s="145" t="s">
        <v>63</v>
      </c>
      <c r="T38" s="146"/>
      <c r="U38" s="146"/>
      <c r="V38" s="146" t="s">
        <v>178</v>
      </c>
      <c r="W38" s="146"/>
      <c r="X38" s="146" t="s">
        <v>99</v>
      </c>
      <c r="Y38" s="142" t="s">
        <v>105</v>
      </c>
      <c r="Z38" s="146"/>
      <c r="AA38" s="146" t="s">
        <v>64</v>
      </c>
      <c r="AB38" s="154"/>
      <c r="AC38" s="147"/>
      <c r="AD38" s="131"/>
      <c r="AE38" s="132"/>
      <c r="AF38" s="132"/>
      <c r="AG38" s="132"/>
      <c r="AH38" s="132"/>
      <c r="AI38" s="133"/>
      <c r="AJ38" s="132"/>
      <c r="AK38" s="132"/>
      <c r="AL38" s="134"/>
      <c r="AM38" s="132"/>
      <c r="AN38" s="132"/>
      <c r="AO38" s="134"/>
      <c r="AP38" s="132"/>
      <c r="AQ38" s="132"/>
      <c r="AR38" s="132"/>
      <c r="AS38" s="132"/>
      <c r="AT38" s="134"/>
      <c r="AU38" s="132"/>
      <c r="AV38" s="132"/>
      <c r="AW38" s="132"/>
      <c r="AX38" s="132"/>
      <c r="AY38" s="134"/>
      <c r="AZ38" s="132"/>
      <c r="BA38" s="132"/>
      <c r="BB38" s="132"/>
      <c r="BC38" s="132"/>
      <c r="BD38" s="134"/>
      <c r="BE38" s="132"/>
      <c r="BF38" s="132"/>
      <c r="BG38" s="132"/>
      <c r="BH38" s="132"/>
      <c r="BI38" s="132"/>
      <c r="BJ38" s="132"/>
      <c r="BK38" s="135"/>
      <c r="BM38" s="191"/>
    </row>
    <row r="39" spans="1:65" ht="24" x14ac:dyDescent="0.2">
      <c r="A39" s="70"/>
      <c r="B39" s="89">
        <v>32</v>
      </c>
      <c r="C39" s="141" t="s">
        <v>1008</v>
      </c>
      <c r="D39" s="142" t="s">
        <v>1009</v>
      </c>
      <c r="E39" s="142"/>
      <c r="F39" s="143"/>
      <c r="G39" s="149" t="s">
        <v>162</v>
      </c>
      <c r="H39" s="151" t="s">
        <v>917</v>
      </c>
      <c r="I39" s="149" t="s">
        <v>162</v>
      </c>
      <c r="J39" s="151" t="s">
        <v>1057</v>
      </c>
      <c r="K39" s="152" t="s">
        <v>162</v>
      </c>
      <c r="L39" s="151" t="s">
        <v>917</v>
      </c>
      <c r="M39" s="150"/>
      <c r="N39" s="150"/>
      <c r="O39" s="150" t="s">
        <v>65</v>
      </c>
      <c r="P39" s="146" t="s">
        <v>49</v>
      </c>
      <c r="Q39" s="146" t="str">
        <f t="shared" si="2"/>
        <v>Saudara</v>
      </c>
      <c r="R39" s="146" t="s">
        <v>50</v>
      </c>
      <c r="S39" s="145" t="s">
        <v>63</v>
      </c>
      <c r="T39" s="146"/>
      <c r="U39" s="146"/>
      <c r="V39" s="146"/>
      <c r="W39" s="146"/>
      <c r="X39" s="146" t="s">
        <v>99</v>
      </c>
      <c r="Y39" s="142" t="s">
        <v>148</v>
      </c>
      <c r="Z39" s="146">
        <v>2013</v>
      </c>
      <c r="AA39" s="146"/>
      <c r="AB39" s="154"/>
      <c r="AC39" s="147"/>
      <c r="AD39" s="131"/>
      <c r="AE39" s="132"/>
      <c r="AF39" s="132"/>
      <c r="AG39" s="132"/>
      <c r="AH39" s="132"/>
      <c r="AI39" s="133"/>
      <c r="AJ39" s="132"/>
      <c r="AK39" s="132"/>
      <c r="AL39" s="134"/>
      <c r="AM39" s="132"/>
      <c r="AN39" s="132"/>
      <c r="AO39" s="134"/>
      <c r="AP39" s="132"/>
      <c r="AQ39" s="132"/>
      <c r="AR39" s="132"/>
      <c r="AS39" s="132"/>
      <c r="AT39" s="134"/>
      <c r="AU39" s="132"/>
      <c r="AV39" s="132"/>
      <c r="AW39" s="132"/>
      <c r="AX39" s="132"/>
      <c r="AY39" s="134"/>
      <c r="AZ39" s="132"/>
      <c r="BA39" s="132"/>
      <c r="BB39" s="132"/>
      <c r="BC39" s="132"/>
      <c r="BD39" s="134"/>
      <c r="BE39" s="132"/>
      <c r="BF39" s="132"/>
      <c r="BG39" s="132"/>
      <c r="BH39" s="132"/>
      <c r="BI39" s="132"/>
      <c r="BJ39" s="132"/>
      <c r="BK39" s="135"/>
      <c r="BM39" s="191"/>
    </row>
    <row r="40" spans="1:65" ht="27" x14ac:dyDescent="0.2">
      <c r="A40" s="603"/>
      <c r="B40" s="89">
        <v>33</v>
      </c>
      <c r="C40" s="605" t="s">
        <v>1240</v>
      </c>
      <c r="D40" s="506" t="s">
        <v>1856</v>
      </c>
      <c r="E40" s="142"/>
      <c r="F40" s="143"/>
      <c r="G40" s="500" t="s">
        <v>162</v>
      </c>
      <c r="H40" s="606" t="s">
        <v>1091</v>
      </c>
      <c r="I40" s="500" t="s">
        <v>162</v>
      </c>
      <c r="J40" s="512" t="s">
        <v>1461</v>
      </c>
      <c r="K40" s="607" t="s">
        <v>162</v>
      </c>
      <c r="L40" s="512" t="s">
        <v>1461</v>
      </c>
      <c r="M40" s="498" t="s">
        <v>1470</v>
      </c>
      <c r="N40" s="150"/>
      <c r="O40" s="150" t="s">
        <v>65</v>
      </c>
      <c r="P40" s="506" t="s">
        <v>49</v>
      </c>
      <c r="Q40" s="499" t="s">
        <v>1704</v>
      </c>
      <c r="R40" s="146" t="s">
        <v>2151</v>
      </c>
      <c r="S40" s="145" t="s">
        <v>63</v>
      </c>
      <c r="T40" s="146"/>
      <c r="U40" s="146"/>
      <c r="V40" s="513" t="s">
        <v>1855</v>
      </c>
      <c r="W40" s="514"/>
      <c r="X40" s="521" t="s">
        <v>1241</v>
      </c>
      <c r="Y40" s="521" t="s">
        <v>1242</v>
      </c>
      <c r="Z40" s="506">
        <v>2010</v>
      </c>
      <c r="AA40" s="146"/>
      <c r="AB40" s="154"/>
      <c r="AC40" s="147"/>
      <c r="AD40" s="131"/>
      <c r="AE40" s="132"/>
      <c r="AF40" s="132"/>
      <c r="AG40" s="132"/>
      <c r="AH40" s="132"/>
      <c r="AI40" s="133"/>
      <c r="AJ40" s="132"/>
      <c r="AK40" s="132"/>
      <c r="AL40" s="134"/>
      <c r="AM40" s="132"/>
      <c r="AN40" s="132"/>
      <c r="AO40" s="134"/>
      <c r="AP40" s="132"/>
      <c r="AQ40" s="132"/>
      <c r="AR40" s="132"/>
      <c r="AS40" s="132"/>
      <c r="AT40" s="134"/>
      <c r="AU40" s="132"/>
      <c r="AV40" s="132"/>
      <c r="AW40" s="132"/>
      <c r="AX40" s="132"/>
      <c r="AY40" s="134"/>
      <c r="AZ40" s="132"/>
      <c r="BA40" s="132"/>
      <c r="BB40" s="132"/>
      <c r="BC40" s="132"/>
      <c r="BD40" s="134"/>
      <c r="BE40" s="132"/>
      <c r="BF40" s="132"/>
      <c r="BG40" s="132"/>
      <c r="BH40" s="132"/>
      <c r="BI40" s="132"/>
      <c r="BJ40" s="132"/>
      <c r="BK40" s="135"/>
      <c r="BM40" s="191"/>
    </row>
    <row r="41" spans="1:65" ht="24" x14ac:dyDescent="0.2">
      <c r="A41" s="70"/>
      <c r="B41" s="89">
        <v>34</v>
      </c>
      <c r="C41" s="127" t="s">
        <v>1364</v>
      </c>
      <c r="D41" s="127" t="s">
        <v>1366</v>
      </c>
      <c r="E41" s="102"/>
      <c r="F41" s="128"/>
      <c r="G41" s="129" t="s">
        <v>70</v>
      </c>
      <c r="H41" s="115" t="s">
        <v>1336</v>
      </c>
      <c r="I41" s="129" t="s">
        <v>70</v>
      </c>
      <c r="J41" s="329" t="s">
        <v>2150</v>
      </c>
      <c r="K41" s="129" t="s">
        <v>70</v>
      </c>
      <c r="L41" s="329" t="s">
        <v>2150</v>
      </c>
      <c r="M41" s="97"/>
      <c r="N41" s="97"/>
      <c r="O41" s="150" t="s">
        <v>65</v>
      </c>
      <c r="P41" s="93" t="s">
        <v>55</v>
      </c>
      <c r="Q41" s="93" t="str">
        <f t="shared" si="2"/>
        <v>Saudari</v>
      </c>
      <c r="R41" s="93"/>
      <c r="S41" s="98"/>
      <c r="T41" s="93"/>
      <c r="U41" s="93"/>
      <c r="V41" s="93"/>
      <c r="W41" s="93"/>
      <c r="X41" s="93" t="s">
        <v>78</v>
      </c>
      <c r="Y41" s="102" t="s">
        <v>1011</v>
      </c>
      <c r="Z41" s="93">
        <v>2015</v>
      </c>
      <c r="AA41" s="93"/>
      <c r="AB41" s="101"/>
      <c r="AC41" s="103"/>
      <c r="AD41" s="131" t="s">
        <v>144</v>
      </c>
      <c r="AE41" s="132" t="str">
        <f>IF(AD41="DINAS KESEHATAN","MOGOLAING",IF(AD41="PKM GOGAGOMAN","GOGAGOMAN",IF(AD41="PKM MOTOBOI KECIL","MOTOBOI KECIL",IF(AD41="PKM KOTOBANGON","KOTOBANGON",IF(AD41="PKM BILALANG","BILALANG",IF(AD41="PKM UPAI","UPAI",IF(AD41="RSUD","POBUNDAYAN",IF(AD41="INS. FARMASI","GOGAGOMAN"))))))))</f>
        <v>KOTOBANGON</v>
      </c>
      <c r="AF41" s="132" t="b">
        <f>IF(AD41="DINAS KESEHATAN","(0434) 24774",IF(AD41="INS. FARMASI","(0434) 21141"))</f>
        <v>0</v>
      </c>
      <c r="AG41" s="132"/>
      <c r="AH41" s="132" t="s">
        <v>54</v>
      </c>
      <c r="AI41" s="133" t="s">
        <v>467</v>
      </c>
      <c r="AJ41" s="132" t="s">
        <v>468</v>
      </c>
      <c r="AK41" s="132" t="s">
        <v>91</v>
      </c>
      <c r="AL41" s="134">
        <v>32201</v>
      </c>
      <c r="AM41" s="132"/>
      <c r="AN41" s="132"/>
      <c r="AO41" s="134"/>
      <c r="AP41" s="132"/>
      <c r="AQ41" s="132"/>
      <c r="AR41" s="132"/>
      <c r="AS41" s="132"/>
      <c r="AT41" s="134"/>
      <c r="AU41" s="132"/>
      <c r="AV41" s="132"/>
      <c r="AW41" s="132"/>
      <c r="AX41" s="132"/>
      <c r="AY41" s="134"/>
      <c r="AZ41" s="132"/>
      <c r="BA41" s="132"/>
      <c r="BB41" s="132"/>
      <c r="BC41" s="132"/>
      <c r="BD41" s="134"/>
      <c r="BE41" s="132"/>
      <c r="BF41" s="132"/>
      <c r="BG41" s="132"/>
      <c r="BH41" s="132"/>
      <c r="BI41" s="132"/>
      <c r="BJ41" s="132"/>
      <c r="BK41" s="135"/>
      <c r="BM41" s="191"/>
    </row>
    <row r="42" spans="1:65" ht="24" x14ac:dyDescent="0.2">
      <c r="A42" s="70"/>
      <c r="B42" s="89">
        <v>35</v>
      </c>
      <c r="C42" s="127" t="s">
        <v>1363</v>
      </c>
      <c r="D42" s="127" t="s">
        <v>1365</v>
      </c>
      <c r="E42" s="102"/>
      <c r="F42" s="128"/>
      <c r="G42" s="129" t="s">
        <v>70</v>
      </c>
      <c r="H42" s="115" t="s">
        <v>1336</v>
      </c>
      <c r="I42" s="129" t="s">
        <v>70</v>
      </c>
      <c r="J42" s="329" t="s">
        <v>2150</v>
      </c>
      <c r="K42" s="129" t="s">
        <v>70</v>
      </c>
      <c r="L42" s="329" t="s">
        <v>2150</v>
      </c>
      <c r="M42" s="97"/>
      <c r="N42" s="97"/>
      <c r="O42" s="150" t="s">
        <v>65</v>
      </c>
      <c r="P42" s="93" t="s">
        <v>55</v>
      </c>
      <c r="Q42" s="93" t="str">
        <f>IF(P42="l","Saudara","Saudari")</f>
        <v>Saudari</v>
      </c>
      <c r="R42" s="93"/>
      <c r="S42" s="98"/>
      <c r="T42" s="93"/>
      <c r="U42" s="93"/>
      <c r="V42" s="93"/>
      <c r="W42" s="93"/>
      <c r="X42" s="93" t="s">
        <v>78</v>
      </c>
      <c r="Y42" s="102" t="s">
        <v>1011</v>
      </c>
      <c r="Z42" s="93">
        <v>2019</v>
      </c>
      <c r="AA42" s="93"/>
      <c r="AB42" s="101"/>
      <c r="AC42" s="103"/>
      <c r="AD42" s="131"/>
      <c r="AE42" s="132"/>
      <c r="AF42" s="132"/>
      <c r="AG42" s="132"/>
      <c r="AH42" s="132"/>
      <c r="AI42" s="133"/>
      <c r="AJ42" s="132"/>
      <c r="AK42" s="132"/>
      <c r="AL42" s="134"/>
      <c r="AM42" s="132"/>
      <c r="AN42" s="132"/>
      <c r="AO42" s="134"/>
      <c r="AP42" s="132"/>
      <c r="AQ42" s="132"/>
      <c r="AR42" s="132"/>
      <c r="AS42" s="132"/>
      <c r="AT42" s="134"/>
      <c r="AU42" s="132"/>
      <c r="AV42" s="132"/>
      <c r="AW42" s="132"/>
      <c r="AX42" s="132"/>
      <c r="AY42" s="134"/>
      <c r="AZ42" s="132"/>
      <c r="BA42" s="132"/>
      <c r="BB42" s="132"/>
      <c r="BC42" s="132"/>
      <c r="BD42" s="134"/>
      <c r="BE42" s="132"/>
      <c r="BF42" s="132"/>
      <c r="BG42" s="132"/>
      <c r="BH42" s="132"/>
      <c r="BI42" s="132"/>
      <c r="BJ42" s="132"/>
      <c r="BK42" s="135"/>
      <c r="BM42" s="191"/>
    </row>
    <row r="43" spans="1:65" ht="36" x14ac:dyDescent="0.2">
      <c r="A43" s="454"/>
      <c r="B43" s="89">
        <v>36</v>
      </c>
      <c r="C43" s="127" t="s">
        <v>1361</v>
      </c>
      <c r="D43" s="102" t="s">
        <v>1362</v>
      </c>
      <c r="E43" s="102"/>
      <c r="F43" s="128"/>
      <c r="G43" s="129" t="s">
        <v>70</v>
      </c>
      <c r="H43" s="115" t="s">
        <v>1336</v>
      </c>
      <c r="I43" s="129" t="s">
        <v>70</v>
      </c>
      <c r="J43" s="329" t="s">
        <v>2150</v>
      </c>
      <c r="K43" s="129" t="s">
        <v>70</v>
      </c>
      <c r="L43" s="329" t="s">
        <v>2150</v>
      </c>
      <c r="M43" s="97"/>
      <c r="N43" s="97"/>
      <c r="O43" s="150" t="s">
        <v>65</v>
      </c>
      <c r="P43" s="93" t="s">
        <v>55</v>
      </c>
      <c r="Q43" s="93" t="str">
        <f>IF(P43="l","Saudara","Saudari")</f>
        <v>Saudari</v>
      </c>
      <c r="R43" s="93"/>
      <c r="S43" s="98"/>
      <c r="T43" s="93"/>
      <c r="U43" s="93"/>
      <c r="V43" s="93"/>
      <c r="W43" s="93"/>
      <c r="X43" s="93" t="s">
        <v>78</v>
      </c>
      <c r="Y43" s="102" t="s">
        <v>1011</v>
      </c>
      <c r="Z43" s="93">
        <v>2017</v>
      </c>
      <c r="AA43" s="93"/>
      <c r="AB43" s="101"/>
      <c r="AC43" s="103"/>
      <c r="AD43" s="131"/>
      <c r="AE43" s="132"/>
      <c r="AF43" s="132"/>
      <c r="AG43" s="132"/>
      <c r="AH43" s="132"/>
      <c r="AI43" s="133"/>
      <c r="AJ43" s="132"/>
      <c r="AK43" s="132"/>
      <c r="AL43" s="134"/>
      <c r="AM43" s="132"/>
      <c r="AN43" s="132"/>
      <c r="AO43" s="134"/>
      <c r="AP43" s="132"/>
      <c r="AQ43" s="132"/>
      <c r="AR43" s="132"/>
      <c r="AS43" s="132"/>
      <c r="AT43" s="134"/>
      <c r="AU43" s="132"/>
      <c r="AV43" s="132"/>
      <c r="AW43" s="132"/>
      <c r="AX43" s="132"/>
      <c r="AY43" s="134"/>
      <c r="AZ43" s="132"/>
      <c r="BA43" s="132"/>
      <c r="BB43" s="132"/>
      <c r="BC43" s="132"/>
      <c r="BD43" s="134"/>
      <c r="BE43" s="132"/>
      <c r="BF43" s="132"/>
      <c r="BG43" s="132"/>
      <c r="BH43" s="132"/>
      <c r="BI43" s="132"/>
      <c r="BJ43" s="132"/>
      <c r="BK43" s="135"/>
      <c r="BM43" s="191"/>
    </row>
    <row r="44" spans="1:65" ht="24" x14ac:dyDescent="0.2">
      <c r="A44" s="454"/>
      <c r="B44" s="89">
        <v>37</v>
      </c>
      <c r="C44" s="127" t="s">
        <v>1367</v>
      </c>
      <c r="D44" s="127" t="s">
        <v>1368</v>
      </c>
      <c r="E44" s="102"/>
      <c r="F44" s="128"/>
      <c r="G44" s="129" t="s">
        <v>47</v>
      </c>
      <c r="H44" s="115" t="s">
        <v>1336</v>
      </c>
      <c r="I44" s="129" t="s">
        <v>47</v>
      </c>
      <c r="J44" s="329" t="s">
        <v>2150</v>
      </c>
      <c r="K44" s="129" t="s">
        <v>47</v>
      </c>
      <c r="L44" s="329" t="s">
        <v>2150</v>
      </c>
      <c r="M44" s="97"/>
      <c r="N44" s="97"/>
      <c r="O44" s="150" t="s">
        <v>65</v>
      </c>
      <c r="P44" s="93" t="s">
        <v>55</v>
      </c>
      <c r="Q44" s="93"/>
      <c r="R44" s="93"/>
      <c r="S44" s="98"/>
      <c r="T44" s="93"/>
      <c r="U44" s="93"/>
      <c r="V44" s="93"/>
      <c r="W44" s="93"/>
      <c r="X44" s="93" t="s">
        <v>78</v>
      </c>
      <c r="Y44" s="102" t="s">
        <v>79</v>
      </c>
      <c r="Z44" s="93">
        <v>2017</v>
      </c>
      <c r="AA44" s="93"/>
      <c r="AB44" s="101"/>
      <c r="AC44" s="103"/>
      <c r="AD44" s="131"/>
      <c r="AE44" s="132"/>
      <c r="AF44" s="132"/>
      <c r="AG44" s="132"/>
      <c r="AH44" s="132"/>
      <c r="AI44" s="133"/>
      <c r="AJ44" s="132"/>
      <c r="AK44" s="132"/>
      <c r="AL44" s="134"/>
      <c r="AM44" s="132"/>
      <c r="AN44" s="132"/>
      <c r="AO44" s="134"/>
      <c r="AP44" s="132"/>
      <c r="AQ44" s="132"/>
      <c r="AR44" s="132"/>
      <c r="AS44" s="132"/>
      <c r="AT44" s="134"/>
      <c r="AU44" s="132"/>
      <c r="AV44" s="132"/>
      <c r="AW44" s="132"/>
      <c r="AX44" s="132"/>
      <c r="AY44" s="134"/>
      <c r="AZ44" s="132"/>
      <c r="BA44" s="132"/>
      <c r="BB44" s="132"/>
      <c r="BC44" s="132"/>
      <c r="BD44" s="134"/>
      <c r="BE44" s="132"/>
      <c r="BF44" s="132"/>
      <c r="BG44" s="132"/>
      <c r="BH44" s="132"/>
      <c r="BI44" s="132"/>
      <c r="BJ44" s="132"/>
      <c r="BK44" s="135"/>
      <c r="BM44" s="191"/>
    </row>
    <row r="45" spans="1:65" ht="24" x14ac:dyDescent="0.2">
      <c r="A45" s="454"/>
      <c r="B45" s="89">
        <v>38</v>
      </c>
      <c r="C45" s="127" t="s">
        <v>1369</v>
      </c>
      <c r="D45" s="127" t="s">
        <v>1370</v>
      </c>
      <c r="E45" s="102"/>
      <c r="F45" s="128"/>
      <c r="G45" s="149" t="s">
        <v>162</v>
      </c>
      <c r="H45" s="115" t="s">
        <v>1336</v>
      </c>
      <c r="I45" s="149" t="s">
        <v>162</v>
      </c>
      <c r="J45" s="329" t="s">
        <v>2150</v>
      </c>
      <c r="K45" s="149" t="s">
        <v>162</v>
      </c>
      <c r="L45" s="329" t="s">
        <v>2150</v>
      </c>
      <c r="M45" s="97"/>
      <c r="N45" s="97"/>
      <c r="O45" s="150" t="s">
        <v>65</v>
      </c>
      <c r="P45" s="93" t="s">
        <v>49</v>
      </c>
      <c r="Q45" s="93"/>
      <c r="R45" s="93"/>
      <c r="S45" s="98"/>
      <c r="T45" s="93"/>
      <c r="U45" s="93"/>
      <c r="V45" s="93"/>
      <c r="W45" s="93"/>
      <c r="X45" s="93" t="s">
        <v>99</v>
      </c>
      <c r="Y45" s="102" t="s">
        <v>550</v>
      </c>
      <c r="Z45" s="93">
        <v>2014</v>
      </c>
      <c r="AA45" s="93"/>
      <c r="AB45" s="101"/>
      <c r="AC45" s="103"/>
      <c r="AD45" s="131"/>
      <c r="AE45" s="132"/>
      <c r="AF45" s="132"/>
      <c r="AG45" s="132"/>
      <c r="AH45" s="132"/>
      <c r="AI45" s="133"/>
      <c r="AJ45" s="132"/>
      <c r="AK45" s="132"/>
      <c r="AL45" s="134"/>
      <c r="AM45" s="132"/>
      <c r="AN45" s="132"/>
      <c r="AO45" s="134"/>
      <c r="AP45" s="132"/>
      <c r="AQ45" s="132"/>
      <c r="AR45" s="132"/>
      <c r="AS45" s="132"/>
      <c r="AT45" s="134"/>
      <c r="AU45" s="132"/>
      <c r="AV45" s="132"/>
      <c r="AW45" s="132"/>
      <c r="AX45" s="132"/>
      <c r="AY45" s="134"/>
      <c r="AZ45" s="132"/>
      <c r="BA45" s="132"/>
      <c r="BB45" s="132"/>
      <c r="BC45" s="132"/>
      <c r="BD45" s="134"/>
      <c r="BE45" s="132"/>
      <c r="BF45" s="132"/>
      <c r="BG45" s="132"/>
      <c r="BH45" s="132"/>
      <c r="BI45" s="132"/>
      <c r="BJ45" s="132"/>
      <c r="BK45" s="135"/>
      <c r="BM45" s="191"/>
    </row>
    <row r="46" spans="1:65" ht="24.75" thickBot="1" x14ac:dyDescent="0.25">
      <c r="A46" s="454"/>
      <c r="B46" s="89">
        <v>39</v>
      </c>
      <c r="C46" s="155" t="s">
        <v>1371</v>
      </c>
      <c r="D46" s="156" t="s">
        <v>1372</v>
      </c>
      <c r="E46" s="156"/>
      <c r="F46" s="157"/>
      <c r="G46" s="160" t="s">
        <v>162</v>
      </c>
      <c r="H46" s="159" t="s">
        <v>1336</v>
      </c>
      <c r="I46" s="160" t="s">
        <v>162</v>
      </c>
      <c r="J46" s="342" t="s">
        <v>2150</v>
      </c>
      <c r="K46" s="160" t="s">
        <v>162</v>
      </c>
      <c r="L46" s="342" t="s">
        <v>2150</v>
      </c>
      <c r="M46" s="161"/>
      <c r="N46" s="161"/>
      <c r="O46" s="161" t="s">
        <v>65</v>
      </c>
      <c r="P46" s="158" t="s">
        <v>55</v>
      </c>
      <c r="Q46" s="158"/>
      <c r="R46" s="158"/>
      <c r="S46" s="162"/>
      <c r="T46" s="158"/>
      <c r="U46" s="158"/>
      <c r="V46" s="158"/>
      <c r="W46" s="158"/>
      <c r="X46" s="158" t="s">
        <v>99</v>
      </c>
      <c r="Y46" s="156" t="s">
        <v>105</v>
      </c>
      <c r="Z46" s="158">
        <v>2015</v>
      </c>
      <c r="AA46" s="158"/>
      <c r="AB46" s="164"/>
      <c r="AC46" s="165"/>
      <c r="AD46" s="131"/>
      <c r="AE46" s="132"/>
      <c r="AF46" s="132"/>
      <c r="AG46" s="132"/>
      <c r="AH46" s="132"/>
      <c r="AI46" s="133"/>
      <c r="AJ46" s="132"/>
      <c r="AK46" s="132"/>
      <c r="AL46" s="134"/>
      <c r="AM46" s="132"/>
      <c r="AN46" s="132"/>
      <c r="AO46" s="134"/>
      <c r="AP46" s="132"/>
      <c r="AQ46" s="132"/>
      <c r="AR46" s="132"/>
      <c r="AS46" s="132"/>
      <c r="AT46" s="134"/>
      <c r="AU46" s="132"/>
      <c r="AV46" s="132"/>
      <c r="AW46" s="132"/>
      <c r="AX46" s="132"/>
      <c r="AY46" s="134"/>
      <c r="AZ46" s="132"/>
      <c r="BA46" s="132"/>
      <c r="BB46" s="132"/>
      <c r="BC46" s="132"/>
      <c r="BD46" s="134"/>
      <c r="BE46" s="132"/>
      <c r="BF46" s="132"/>
      <c r="BG46" s="132"/>
      <c r="BH46" s="132"/>
      <c r="BI46" s="132"/>
      <c r="BJ46" s="132"/>
      <c r="BK46" s="135"/>
      <c r="BM46" s="191"/>
    </row>
    <row r="47" spans="1:65" x14ac:dyDescent="0.2">
      <c r="A47" s="454"/>
      <c r="I47" s="454"/>
      <c r="M47" s="454"/>
      <c r="N47" s="454"/>
      <c r="O47" s="454"/>
      <c r="P47" s="454"/>
      <c r="Q47" s="454"/>
      <c r="R47" s="454"/>
      <c r="X47" s="454"/>
      <c r="Z47" s="454"/>
      <c r="AA47" s="454"/>
      <c r="AB47" s="454"/>
      <c r="AD47" s="131"/>
      <c r="AE47" s="132"/>
      <c r="AF47" s="132"/>
      <c r="AG47" s="132"/>
      <c r="AH47" s="132"/>
      <c r="AI47" s="133"/>
      <c r="AJ47" s="132"/>
      <c r="AK47" s="132"/>
      <c r="AL47" s="134"/>
      <c r="AM47" s="132"/>
      <c r="AN47" s="132"/>
      <c r="AO47" s="134"/>
      <c r="AP47" s="132"/>
      <c r="AQ47" s="132"/>
      <c r="AR47" s="132"/>
      <c r="AS47" s="132"/>
      <c r="AT47" s="134"/>
      <c r="AU47" s="132"/>
      <c r="AV47" s="132"/>
      <c r="AW47" s="132"/>
      <c r="AX47" s="132"/>
      <c r="AY47" s="134"/>
      <c r="AZ47" s="132"/>
      <c r="BA47" s="132"/>
      <c r="BB47" s="132"/>
      <c r="BC47" s="132"/>
      <c r="BD47" s="134"/>
      <c r="BE47" s="132"/>
      <c r="BF47" s="132"/>
      <c r="BG47" s="132"/>
      <c r="BH47" s="132"/>
      <c r="BI47" s="132"/>
      <c r="BJ47" s="132"/>
      <c r="BK47" s="135"/>
      <c r="BM47" s="191"/>
    </row>
    <row r="48" spans="1:65" x14ac:dyDescent="0.2">
      <c r="A48" s="70"/>
      <c r="B48" s="292" t="s">
        <v>799</v>
      </c>
      <c r="C48" s="282"/>
      <c r="D48" s="249"/>
      <c r="E48" s="249"/>
      <c r="F48" s="293"/>
      <c r="G48" s="293"/>
      <c r="H48" s="293"/>
      <c r="I48" s="243"/>
      <c r="J48" s="243"/>
      <c r="K48" s="244"/>
      <c r="L48" s="243"/>
      <c r="M48" s="246"/>
      <c r="N48" s="246"/>
      <c r="O48" s="246"/>
      <c r="P48" s="242"/>
      <c r="Q48" s="242"/>
      <c r="R48" s="242"/>
      <c r="S48" s="247"/>
      <c r="T48" s="242"/>
      <c r="U48" s="242"/>
      <c r="V48" s="242"/>
      <c r="W48" s="242"/>
      <c r="X48" s="242"/>
      <c r="Y48" s="249"/>
      <c r="Z48" s="242"/>
      <c r="AA48" s="242"/>
      <c r="AB48" s="242"/>
      <c r="AC48" s="250"/>
      <c r="AD48" s="131"/>
      <c r="AE48" s="132"/>
      <c r="AF48" s="132"/>
      <c r="AG48" s="132"/>
      <c r="AH48" s="132"/>
      <c r="AI48" s="133"/>
      <c r="AJ48" s="132"/>
      <c r="AK48" s="132"/>
      <c r="AL48" s="134"/>
      <c r="AM48" s="132"/>
      <c r="AN48" s="132"/>
      <c r="AO48" s="134"/>
      <c r="AP48" s="132"/>
      <c r="AQ48" s="132"/>
      <c r="AR48" s="132"/>
      <c r="AS48" s="132"/>
      <c r="AT48" s="134"/>
      <c r="AU48" s="132"/>
      <c r="AV48" s="132"/>
      <c r="AW48" s="132"/>
      <c r="AX48" s="132"/>
      <c r="AY48" s="134"/>
      <c r="AZ48" s="132"/>
      <c r="BA48" s="132"/>
      <c r="BB48" s="132"/>
      <c r="BC48" s="132"/>
      <c r="BD48" s="134"/>
      <c r="BE48" s="132"/>
      <c r="BF48" s="132"/>
      <c r="BG48" s="132"/>
      <c r="BH48" s="132"/>
      <c r="BI48" s="132"/>
      <c r="BJ48" s="132"/>
      <c r="BK48" s="135"/>
      <c r="BM48" s="191"/>
    </row>
    <row r="49" spans="1:65" x14ac:dyDescent="0.2">
      <c r="A49" s="70"/>
      <c r="B49" s="292"/>
      <c r="C49" s="282"/>
      <c r="D49" s="249"/>
      <c r="E49" s="249"/>
      <c r="F49" s="293"/>
      <c r="G49" s="293"/>
      <c r="H49" s="293"/>
      <c r="I49" s="243"/>
      <c r="J49" s="243"/>
      <c r="K49" s="244"/>
      <c r="L49" s="243"/>
      <c r="M49" s="246"/>
      <c r="N49" s="246"/>
      <c r="O49" s="246"/>
      <c r="P49" s="242"/>
      <c r="Q49" s="242"/>
      <c r="R49" s="242"/>
      <c r="S49" s="247"/>
      <c r="T49" s="242"/>
      <c r="U49" s="242"/>
      <c r="V49" s="242"/>
      <c r="W49" s="242"/>
      <c r="X49" s="242"/>
      <c r="Y49" s="249"/>
      <c r="Z49" s="242"/>
      <c r="AA49" s="242"/>
      <c r="AB49" s="242"/>
      <c r="AC49" s="250"/>
      <c r="AD49" s="70"/>
      <c r="AE49" s="70"/>
      <c r="AI49" s="68"/>
      <c r="AJ49" s="70"/>
      <c r="AL49" s="251"/>
      <c r="AM49" s="70"/>
      <c r="AO49" s="251"/>
      <c r="AP49" s="70"/>
      <c r="AQ49" s="70"/>
      <c r="AR49" s="70"/>
      <c r="AT49" s="251"/>
      <c r="AU49" s="70"/>
      <c r="AV49" s="70"/>
      <c r="AW49" s="70"/>
      <c r="AY49" s="251"/>
      <c r="AZ49" s="70"/>
      <c r="BA49" s="70"/>
      <c r="BB49" s="70"/>
      <c r="BC49" s="70"/>
      <c r="BD49" s="251"/>
      <c r="BE49" s="70"/>
      <c r="BF49" s="70"/>
      <c r="BG49" s="70"/>
      <c r="BH49" s="70"/>
      <c r="BI49" s="70"/>
      <c r="BJ49" s="70"/>
      <c r="BK49" s="70"/>
      <c r="BM49" s="192"/>
    </row>
    <row r="50" spans="1:65" ht="15" x14ac:dyDescent="0.25">
      <c r="B50" s="15">
        <v>1</v>
      </c>
      <c r="C50" s="16" t="s">
        <v>1330</v>
      </c>
      <c r="D50" s="15">
        <v>2</v>
      </c>
      <c r="E50" s="1">
        <v>1</v>
      </c>
      <c r="F50" s="2"/>
      <c r="G50" s="3"/>
      <c r="J50" s="114" t="s">
        <v>806</v>
      </c>
      <c r="K50" s="540" t="s">
        <v>32</v>
      </c>
      <c r="L50" s="540" t="s">
        <v>797</v>
      </c>
      <c r="X50" s="175"/>
      <c r="Y50" s="175"/>
      <c r="Z50" s="46" t="s">
        <v>2295</v>
      </c>
      <c r="AA50" s="175"/>
      <c r="AB50" s="175"/>
      <c r="AC50" s="175"/>
      <c r="AD50" s="175"/>
    </row>
    <row r="51" spans="1:65" ht="15" x14ac:dyDescent="0.25">
      <c r="B51" s="15">
        <v>2</v>
      </c>
      <c r="C51" s="16" t="s">
        <v>776</v>
      </c>
      <c r="D51" s="15">
        <v>2</v>
      </c>
      <c r="E51" s="1">
        <v>3</v>
      </c>
      <c r="F51" s="2"/>
      <c r="G51" s="3"/>
      <c r="J51" s="114">
        <v>1</v>
      </c>
      <c r="K51" s="540" t="s">
        <v>2078</v>
      </c>
      <c r="L51" s="541"/>
      <c r="X51" s="46"/>
      <c r="Y51" s="46"/>
      <c r="Z51" s="46"/>
      <c r="AA51" s="46"/>
      <c r="AB51" s="46"/>
      <c r="AC51" s="46"/>
      <c r="AD51" s="46"/>
    </row>
    <row r="52" spans="1:65" ht="15" x14ac:dyDescent="0.25">
      <c r="B52" s="15">
        <v>3</v>
      </c>
      <c r="C52" s="16" t="s">
        <v>1118</v>
      </c>
      <c r="D52" s="15">
        <v>1</v>
      </c>
      <c r="E52" s="1"/>
      <c r="F52" s="2"/>
      <c r="G52" s="3"/>
      <c r="J52" s="114">
        <v>2</v>
      </c>
      <c r="K52" s="540" t="s">
        <v>2079</v>
      </c>
      <c r="L52" s="541">
        <v>2</v>
      </c>
      <c r="X52" s="46"/>
      <c r="Y52" s="46"/>
      <c r="Z52" s="175" t="s">
        <v>2226</v>
      </c>
      <c r="AA52" s="46"/>
      <c r="AB52" s="46"/>
      <c r="AC52" s="46"/>
      <c r="AD52" s="46"/>
    </row>
    <row r="53" spans="1:65" ht="15" x14ac:dyDescent="0.25">
      <c r="B53" s="15">
        <v>4</v>
      </c>
      <c r="C53" s="16" t="s">
        <v>777</v>
      </c>
      <c r="D53" s="15">
        <v>3</v>
      </c>
      <c r="E53" s="1">
        <v>2</v>
      </c>
      <c r="F53" s="2"/>
      <c r="G53" s="3"/>
      <c r="J53" s="114">
        <v>3</v>
      </c>
      <c r="K53" s="540" t="s">
        <v>2080</v>
      </c>
      <c r="L53" s="541">
        <v>0</v>
      </c>
      <c r="X53" s="46"/>
      <c r="Y53" s="46"/>
      <c r="Z53" s="175" t="s">
        <v>874</v>
      </c>
      <c r="AA53" s="46"/>
      <c r="AB53" s="46"/>
      <c r="AC53" s="46"/>
      <c r="AD53" s="46"/>
    </row>
    <row r="54" spans="1:65" ht="15" x14ac:dyDescent="0.25">
      <c r="B54" s="15">
        <v>5</v>
      </c>
      <c r="C54" s="16" t="s">
        <v>1460</v>
      </c>
      <c r="D54" s="15">
        <v>2</v>
      </c>
      <c r="E54" s="253">
        <v>1</v>
      </c>
      <c r="F54" s="2"/>
      <c r="G54" s="254"/>
      <c r="J54" s="114">
        <v>4</v>
      </c>
      <c r="K54" s="540" t="s">
        <v>2081</v>
      </c>
      <c r="L54" s="541">
        <v>0</v>
      </c>
      <c r="X54" s="175"/>
      <c r="Y54" s="175"/>
      <c r="Z54" s="175"/>
      <c r="AA54" s="175"/>
      <c r="AB54" s="175"/>
      <c r="AC54" s="175"/>
      <c r="AD54" s="175"/>
    </row>
    <row r="55" spans="1:65" ht="15" x14ac:dyDescent="0.25">
      <c r="B55" s="15">
        <v>6</v>
      </c>
      <c r="C55" s="16" t="s">
        <v>800</v>
      </c>
      <c r="D55" s="15">
        <v>0</v>
      </c>
      <c r="E55" s="253"/>
      <c r="F55" s="2"/>
      <c r="G55" s="254"/>
      <c r="I55" s="485"/>
      <c r="J55" s="114">
        <v>5</v>
      </c>
      <c r="K55" s="540" t="s">
        <v>2082</v>
      </c>
      <c r="L55" s="541">
        <v>8</v>
      </c>
      <c r="M55" s="485"/>
      <c r="N55" s="485"/>
      <c r="O55" s="485"/>
      <c r="P55" s="485"/>
      <c r="Q55" s="485"/>
      <c r="R55" s="485"/>
      <c r="X55" s="175"/>
      <c r="Y55" s="175"/>
      <c r="Z55" s="175"/>
      <c r="AA55" s="175"/>
      <c r="AB55" s="175"/>
      <c r="AC55" s="175"/>
      <c r="AD55" s="175"/>
      <c r="AF55" s="485"/>
      <c r="AG55" s="485"/>
      <c r="AH55" s="485"/>
      <c r="AK55" s="485"/>
      <c r="AN55" s="485"/>
      <c r="AS55" s="485"/>
      <c r="AX55" s="485"/>
    </row>
    <row r="56" spans="1:65" ht="15" x14ac:dyDescent="0.25">
      <c r="B56" s="15">
        <v>7</v>
      </c>
      <c r="C56" s="16" t="s">
        <v>1047</v>
      </c>
      <c r="D56" s="15">
        <v>6</v>
      </c>
      <c r="E56" s="253"/>
      <c r="F56" s="2"/>
      <c r="G56" s="254"/>
      <c r="J56" s="114">
        <v>6</v>
      </c>
      <c r="K56" s="540" t="s">
        <v>1109</v>
      </c>
      <c r="L56" s="541">
        <v>7</v>
      </c>
      <c r="X56" s="175"/>
      <c r="Y56" s="175"/>
      <c r="Z56" s="175"/>
      <c r="AA56" s="175"/>
      <c r="AB56" s="175"/>
      <c r="AC56" s="175"/>
      <c r="AD56" s="175"/>
    </row>
    <row r="57" spans="1:65" ht="15" x14ac:dyDescent="0.25">
      <c r="B57" s="15">
        <v>8</v>
      </c>
      <c r="C57" s="16" t="s">
        <v>848</v>
      </c>
      <c r="D57" s="15">
        <v>2</v>
      </c>
      <c r="E57" s="253"/>
      <c r="F57" s="2"/>
      <c r="G57" s="254"/>
      <c r="H57" s="444"/>
      <c r="J57" s="114">
        <v>7</v>
      </c>
      <c r="K57" s="540" t="s">
        <v>2083</v>
      </c>
      <c r="L57" s="541">
        <v>13</v>
      </c>
      <c r="X57" s="175"/>
      <c r="Y57" s="175"/>
      <c r="Z57" s="175"/>
      <c r="AA57" s="175"/>
      <c r="AB57" s="175"/>
      <c r="AC57" s="175"/>
      <c r="AD57" s="175"/>
    </row>
    <row r="58" spans="1:65" ht="15" x14ac:dyDescent="0.25">
      <c r="B58" s="15">
        <v>9</v>
      </c>
      <c r="C58" s="16" t="s">
        <v>1094</v>
      </c>
      <c r="D58" s="15">
        <v>1</v>
      </c>
      <c r="E58" s="253"/>
      <c r="F58" s="2"/>
      <c r="G58" s="254"/>
      <c r="H58" s="444"/>
      <c r="J58" s="114">
        <v>8</v>
      </c>
      <c r="K58" s="540" t="s">
        <v>1098</v>
      </c>
      <c r="L58" s="541">
        <v>2</v>
      </c>
      <c r="X58" s="175"/>
      <c r="Y58" s="175"/>
      <c r="Z58" s="175"/>
      <c r="AA58" s="175"/>
      <c r="AB58" s="175"/>
      <c r="AC58" s="175"/>
      <c r="AD58" s="175"/>
    </row>
    <row r="59" spans="1:65" ht="15" x14ac:dyDescent="0.25">
      <c r="B59" s="15">
        <v>10</v>
      </c>
      <c r="C59" s="16" t="s">
        <v>862</v>
      </c>
      <c r="D59" s="15">
        <v>0</v>
      </c>
      <c r="E59" s="253"/>
      <c r="F59" s="2"/>
      <c r="G59" s="254"/>
      <c r="J59" s="114">
        <v>9</v>
      </c>
      <c r="K59" s="540" t="s">
        <v>2084</v>
      </c>
      <c r="L59" s="541">
        <v>2</v>
      </c>
      <c r="X59" s="175"/>
      <c r="Y59" s="175"/>
      <c r="Z59" s="49" t="s">
        <v>1375</v>
      </c>
      <c r="AA59" s="175"/>
      <c r="AB59" s="175"/>
      <c r="AC59" s="175"/>
      <c r="AD59" s="175"/>
    </row>
    <row r="60" spans="1:65" ht="15" x14ac:dyDescent="0.25">
      <c r="B60" s="15">
        <v>11</v>
      </c>
      <c r="C60" s="16" t="s">
        <v>1035</v>
      </c>
      <c r="D60" s="15">
        <v>0</v>
      </c>
      <c r="E60" s="253"/>
      <c r="F60" s="2"/>
      <c r="G60" s="254"/>
      <c r="J60" s="114">
        <v>10</v>
      </c>
      <c r="K60" s="540" t="s">
        <v>1097</v>
      </c>
      <c r="L60" s="541">
        <v>5</v>
      </c>
      <c r="X60" s="175"/>
      <c r="Y60" s="175"/>
      <c r="Z60" s="175" t="s">
        <v>1331</v>
      </c>
      <c r="AA60" s="175"/>
      <c r="AB60" s="175"/>
      <c r="AC60" s="175"/>
      <c r="AD60" s="175"/>
    </row>
    <row r="61" spans="1:65" ht="15" x14ac:dyDescent="0.25">
      <c r="B61" s="15">
        <v>12</v>
      </c>
      <c r="C61" s="16" t="s">
        <v>1048</v>
      </c>
      <c r="D61" s="15">
        <v>0</v>
      </c>
      <c r="E61" s="253"/>
      <c r="F61" s="2"/>
      <c r="G61" s="254"/>
      <c r="J61" s="114">
        <v>11</v>
      </c>
      <c r="K61" s="540" t="s">
        <v>2085</v>
      </c>
      <c r="L61" s="541"/>
      <c r="X61" s="175"/>
      <c r="Y61" s="175"/>
      <c r="Z61" s="175" t="s">
        <v>1038</v>
      </c>
      <c r="AA61" s="175"/>
      <c r="AB61" s="175"/>
      <c r="AC61" s="175"/>
      <c r="AD61" s="175"/>
    </row>
    <row r="62" spans="1:65" ht="15" x14ac:dyDescent="0.25">
      <c r="B62" s="15">
        <v>13</v>
      </c>
      <c r="C62" s="16" t="s">
        <v>786</v>
      </c>
      <c r="D62" s="15">
        <v>7</v>
      </c>
      <c r="E62" s="253"/>
      <c r="F62" s="2"/>
      <c r="G62" s="254"/>
      <c r="J62" s="114">
        <v>12</v>
      </c>
      <c r="K62" s="540" t="s">
        <v>2086</v>
      </c>
      <c r="L62" s="541"/>
      <c r="X62" s="175"/>
      <c r="Y62" s="175"/>
      <c r="Z62" s="175"/>
      <c r="AA62" s="175"/>
      <c r="AB62" s="175"/>
      <c r="AC62" s="175"/>
      <c r="AD62" s="175"/>
    </row>
    <row r="63" spans="1:65" ht="15" x14ac:dyDescent="0.25">
      <c r="B63" s="15">
        <v>14</v>
      </c>
      <c r="C63" s="16" t="s">
        <v>787</v>
      </c>
      <c r="D63" s="15">
        <v>6</v>
      </c>
      <c r="E63" s="253">
        <v>7</v>
      </c>
      <c r="F63" s="2"/>
      <c r="G63" s="254"/>
      <c r="J63" s="878" t="s">
        <v>797</v>
      </c>
      <c r="K63" s="879"/>
      <c r="L63" s="542">
        <f>SUM(L51:L62)</f>
        <v>39</v>
      </c>
      <c r="X63" s="175"/>
      <c r="Y63" s="175"/>
      <c r="Z63" s="175"/>
      <c r="AA63" s="175"/>
      <c r="AB63" s="175"/>
      <c r="AC63" s="175"/>
      <c r="AD63" s="175"/>
    </row>
    <row r="64" spans="1:65" ht="15" x14ac:dyDescent="0.25">
      <c r="B64" s="15">
        <v>15</v>
      </c>
      <c r="C64" s="16" t="s">
        <v>788</v>
      </c>
      <c r="D64" s="15">
        <v>2</v>
      </c>
      <c r="E64" s="253">
        <v>2</v>
      </c>
      <c r="F64" s="2"/>
      <c r="G64" s="254"/>
      <c r="X64" s="49"/>
      <c r="Y64" s="49"/>
      <c r="Z64" s="175"/>
      <c r="AA64" s="49"/>
      <c r="AB64" s="49"/>
      <c r="AC64" s="49"/>
      <c r="AD64" s="49"/>
    </row>
    <row r="65" spans="2:50" ht="15" x14ac:dyDescent="0.25">
      <c r="B65" s="15">
        <v>16</v>
      </c>
      <c r="C65" s="16" t="s">
        <v>789</v>
      </c>
      <c r="D65" s="15">
        <v>1</v>
      </c>
      <c r="E65" s="253">
        <v>1</v>
      </c>
      <c r="F65" s="2"/>
      <c r="G65" s="254"/>
      <c r="X65" s="175"/>
      <c r="Y65" s="175"/>
      <c r="Z65" s="175"/>
      <c r="AA65" s="175"/>
      <c r="AB65" s="175"/>
      <c r="AC65" s="175"/>
      <c r="AD65" s="175"/>
    </row>
    <row r="66" spans="2:50" ht="15" x14ac:dyDescent="0.25">
      <c r="B66" s="15">
        <v>17</v>
      </c>
      <c r="C66" s="16" t="s">
        <v>790</v>
      </c>
      <c r="D66" s="15">
        <v>1</v>
      </c>
      <c r="E66" s="253">
        <v>1</v>
      </c>
      <c r="F66" s="2"/>
      <c r="G66" s="254"/>
      <c r="X66" s="175"/>
      <c r="Y66" s="175"/>
      <c r="Z66" s="175"/>
      <c r="AA66" s="175"/>
      <c r="AB66" s="175"/>
      <c r="AC66" s="175"/>
      <c r="AD66" s="175"/>
    </row>
    <row r="67" spans="2:50" ht="15" x14ac:dyDescent="0.25">
      <c r="B67" s="15">
        <v>18</v>
      </c>
      <c r="C67" s="16" t="s">
        <v>791</v>
      </c>
      <c r="D67" s="15">
        <v>1</v>
      </c>
      <c r="E67" s="253">
        <v>1</v>
      </c>
      <c r="F67" s="2"/>
      <c r="G67" s="254"/>
      <c r="Y67" s="70"/>
      <c r="Z67" s="175"/>
      <c r="AC67" s="70"/>
      <c r="AD67" s="70"/>
    </row>
    <row r="68" spans="2:50" ht="15" x14ac:dyDescent="0.25">
      <c r="B68" s="15">
        <v>19</v>
      </c>
      <c r="C68" s="16" t="s">
        <v>1373</v>
      </c>
      <c r="D68" s="15">
        <v>1</v>
      </c>
      <c r="E68" s="253"/>
      <c r="F68" s="2"/>
      <c r="G68" s="254"/>
      <c r="I68" s="454"/>
      <c r="M68" s="454"/>
      <c r="N68" s="454"/>
      <c r="O68" s="454"/>
      <c r="P68" s="454"/>
      <c r="Q68" s="454"/>
      <c r="R68" s="454"/>
      <c r="X68" s="454"/>
      <c r="Y68" s="454"/>
      <c r="Z68" s="175"/>
      <c r="AA68" s="454"/>
      <c r="AB68" s="454"/>
      <c r="AC68" s="454"/>
      <c r="AD68" s="454"/>
      <c r="AF68" s="454"/>
      <c r="AG68" s="454"/>
      <c r="AH68" s="454"/>
      <c r="AK68" s="454"/>
      <c r="AN68" s="454"/>
      <c r="AS68" s="454"/>
      <c r="AX68" s="454"/>
    </row>
    <row r="69" spans="2:50" ht="15" x14ac:dyDescent="0.25">
      <c r="B69" s="15">
        <v>20</v>
      </c>
      <c r="C69" s="16" t="s">
        <v>794</v>
      </c>
      <c r="D69" s="15">
        <v>1</v>
      </c>
      <c r="E69" s="253">
        <v>2</v>
      </c>
      <c r="F69" s="2"/>
      <c r="G69" s="254"/>
    </row>
    <row r="70" spans="2:50" ht="15" x14ac:dyDescent="0.25">
      <c r="B70" s="15">
        <v>21</v>
      </c>
      <c r="C70" s="16" t="s">
        <v>798</v>
      </c>
      <c r="D70" s="15">
        <v>0</v>
      </c>
      <c r="E70" s="253">
        <v>1</v>
      </c>
      <c r="F70" s="2"/>
      <c r="G70" s="254"/>
    </row>
    <row r="71" spans="2:50" ht="15" x14ac:dyDescent="0.25">
      <c r="B71" s="21"/>
      <c r="C71" s="285" t="s">
        <v>797</v>
      </c>
      <c r="D71" s="21">
        <f>SUM(D50:D70)</f>
        <v>39</v>
      </c>
    </row>
    <row r="197" spans="1:93" s="67" customFormat="1" x14ac:dyDescent="0.2">
      <c r="A197" s="65"/>
      <c r="B197" s="9"/>
      <c r="C197" s="255"/>
      <c r="E197" s="68"/>
      <c r="F197" s="69"/>
      <c r="G197" s="69"/>
      <c r="H197" s="69"/>
      <c r="I197" s="70"/>
      <c r="J197" s="71"/>
      <c r="K197" s="72"/>
      <c r="L197" s="71"/>
      <c r="M197" s="70"/>
      <c r="N197" s="70"/>
      <c r="O197" s="70"/>
      <c r="P197" s="70"/>
      <c r="Q197" s="70"/>
      <c r="R197" s="70"/>
      <c r="S197" s="73"/>
      <c r="T197" s="74"/>
      <c r="U197" s="74"/>
      <c r="V197" s="74"/>
      <c r="W197" s="74"/>
      <c r="X197" s="70"/>
      <c r="Z197" s="70"/>
      <c r="AA197" s="70"/>
      <c r="AB197" s="70"/>
      <c r="AC197" s="75"/>
      <c r="AD197" s="65"/>
      <c r="AE197" s="65"/>
      <c r="AF197" s="70"/>
      <c r="AG197" s="70"/>
      <c r="AH197" s="70"/>
      <c r="AJ197" s="65"/>
      <c r="AK197" s="70"/>
      <c r="AL197" s="76"/>
      <c r="AM197" s="65"/>
      <c r="AN197" s="70"/>
      <c r="AO197" s="76"/>
      <c r="AP197" s="65"/>
      <c r="AQ197" s="65"/>
      <c r="AR197" s="65"/>
      <c r="AS197" s="70"/>
      <c r="AT197" s="77"/>
      <c r="AU197" s="65"/>
      <c r="AV197" s="65"/>
      <c r="AW197" s="65"/>
      <c r="AX197" s="70"/>
      <c r="AY197" s="77"/>
      <c r="AZ197" s="65"/>
      <c r="BA197" s="65"/>
      <c r="BB197" s="65"/>
      <c r="BC197" s="65"/>
      <c r="BD197" s="77"/>
      <c r="BE197" s="65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  <c r="BQ197" s="65"/>
      <c r="BR197" s="65"/>
      <c r="BS197" s="65"/>
      <c r="BT197" s="65"/>
      <c r="BU197" s="65"/>
      <c r="BV197" s="65"/>
      <c r="BW197" s="65"/>
      <c r="BX197" s="65"/>
      <c r="BY197" s="65"/>
      <c r="BZ197" s="65"/>
      <c r="CA197" s="65"/>
      <c r="CB197" s="65"/>
      <c r="CC197" s="65"/>
      <c r="CD197" s="65"/>
      <c r="CE197" s="65"/>
      <c r="CF197" s="65"/>
      <c r="CG197" s="65"/>
      <c r="CH197" s="65"/>
      <c r="CI197" s="65"/>
      <c r="CJ197" s="65"/>
      <c r="CK197" s="65"/>
      <c r="CL197" s="65"/>
      <c r="CM197" s="65"/>
      <c r="CN197" s="65"/>
      <c r="CO197" s="65"/>
    </row>
  </sheetData>
  <mergeCells count="25">
    <mergeCell ref="S4:S7"/>
    <mergeCell ref="AC4:AC7"/>
    <mergeCell ref="X6:Z6"/>
    <mergeCell ref="U4:U7"/>
    <mergeCell ref="V4:V7"/>
    <mergeCell ref="W4:W7"/>
    <mergeCell ref="X4:Z5"/>
    <mergeCell ref="AA4:AA7"/>
    <mergeCell ref="AB4:AB6"/>
    <mergeCell ref="J63:K63"/>
    <mergeCell ref="T4:T7"/>
    <mergeCell ref="B1:AG1"/>
    <mergeCell ref="B2:AC2"/>
    <mergeCell ref="B4:B7"/>
    <mergeCell ref="C4:C7"/>
    <mergeCell ref="D4:D7"/>
    <mergeCell ref="E4:F6"/>
    <mergeCell ref="G4:H6"/>
    <mergeCell ref="I4:J6"/>
    <mergeCell ref="K4:L6"/>
    <mergeCell ref="M4:M7"/>
    <mergeCell ref="N4:N7"/>
    <mergeCell ref="O4:O7"/>
    <mergeCell ref="P4:Q7"/>
    <mergeCell ref="R4:R7"/>
  </mergeCells>
  <conditionalFormatting sqref="A6:A49">
    <cfRule type="cellIs" dxfId="50" priority="11" operator="equal">
      <formula>"S"</formula>
    </cfRule>
    <cfRule type="cellIs" dxfId="49" priority="12" operator="equal">
      <formula>"B"</formula>
    </cfRule>
  </conditionalFormatting>
  <conditionalFormatting sqref="AD6:AD49">
    <cfRule type="cellIs" dxfId="48" priority="3" operator="equal">
      <formula>"INS. FARMASI"</formula>
    </cfRule>
    <cfRule type="cellIs" dxfId="47" priority="4" operator="equal">
      <formula>"RSUD"</formula>
    </cfRule>
    <cfRule type="cellIs" dxfId="46" priority="5" operator="equal">
      <formula>"PKM UPAI"</formula>
    </cfRule>
    <cfRule type="cellIs" dxfId="45" priority="6" operator="equal">
      <formula>"PKM BILALANG"</formula>
    </cfRule>
    <cfRule type="cellIs" dxfId="44" priority="7" operator="equal">
      <formula>"PKM KOTOBANGON"</formula>
    </cfRule>
    <cfRule type="cellIs" dxfId="43" priority="8" operator="equal">
      <formula>"PKM MOTOBOI KECIL"</formula>
    </cfRule>
    <cfRule type="cellIs" dxfId="42" priority="9" operator="equal">
      <formula>"PKM GOGAGOMAN"</formula>
    </cfRule>
    <cfRule type="cellIs" dxfId="41" priority="10" operator="equal">
      <formula>"DINAS KESEHATAN"</formula>
    </cfRule>
  </conditionalFormatting>
  <conditionalFormatting sqref="BM6:BM49">
    <cfRule type="cellIs" dxfId="40" priority="1" operator="equal">
      <formula>"T"</formula>
    </cfRule>
    <cfRule type="cellIs" dxfId="39" priority="2" operator="equal">
      <formula>"A"</formula>
    </cfRule>
  </conditionalFormatting>
  <dataValidations disablePrompts="1" count="1">
    <dataValidation type="list" allowBlank="1" showInputMessage="1" showErrorMessage="1" sqref="BM6:BM49">
      <formula1>#REF!</formula1>
    </dataValidation>
  </dataValidations>
  <pageMargins left="0.18" right="0.2" top="0.61" bottom="0.28000000000000003" header="0.3" footer="0.25"/>
  <pageSetup paperSize="5" scale="70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CO246"/>
  <sheetViews>
    <sheetView topLeftCell="B14" zoomScale="130" zoomScaleNormal="130" workbookViewId="0">
      <selection activeCell="D20" sqref="D20"/>
    </sheetView>
  </sheetViews>
  <sheetFormatPr defaultRowHeight="12" x14ac:dyDescent="0.2"/>
  <cols>
    <col min="1" max="1" width="7.85546875" style="65" hidden="1" customWidth="1"/>
    <col min="2" max="2" width="4.85546875" style="9" customWidth="1"/>
    <col min="3" max="3" width="25.7109375" style="10" customWidth="1"/>
    <col min="4" max="4" width="23.140625" style="67" customWidth="1"/>
    <col min="5" max="5" width="6.28515625" style="68" hidden="1" customWidth="1"/>
    <col min="6" max="6" width="21.5703125" style="69" hidden="1" customWidth="1"/>
    <col min="7" max="7" width="4.140625" style="69" customWidth="1"/>
    <col min="8" max="8" width="7.85546875" style="337" customWidth="1"/>
    <col min="9" max="9" width="4.42578125" style="70" customWidth="1"/>
    <col min="10" max="10" width="8" style="325" customWidth="1"/>
    <col min="11" max="11" width="5.140625" style="72" customWidth="1"/>
    <col min="12" max="12" width="8.42578125" style="325" customWidth="1"/>
    <col min="13" max="13" width="6.42578125" style="70" hidden="1" customWidth="1"/>
    <col min="14" max="14" width="25.85546875" style="70" hidden="1" customWidth="1"/>
    <col min="15" max="15" width="4.5703125" style="70" customWidth="1"/>
    <col min="16" max="16" width="4.42578125" style="70" customWidth="1"/>
    <col min="17" max="17" width="13" style="70" hidden="1" customWidth="1"/>
    <col min="18" max="18" width="6.140625" style="70" customWidth="1"/>
    <col min="19" max="19" width="6.42578125" style="73" customWidth="1"/>
    <col min="20" max="20" width="29.28515625" style="74" customWidth="1"/>
    <col min="21" max="21" width="8.28515625" style="74" customWidth="1"/>
    <col min="22" max="22" width="22.5703125" style="74" customWidth="1"/>
    <col min="23" max="23" width="4.5703125" style="74" customWidth="1"/>
    <col min="24" max="24" width="5.28515625" style="70" customWidth="1"/>
    <col min="25" max="25" width="18.7109375" style="67" customWidth="1"/>
    <col min="26" max="26" width="4.7109375" style="70" customWidth="1"/>
    <col min="27" max="27" width="10.42578125" style="70" customWidth="1"/>
    <col min="28" max="28" width="8.140625" style="353" customWidth="1"/>
    <col min="29" max="29" width="6.5703125" style="75" customWidth="1"/>
    <col min="30" max="30" width="31.85546875" style="65" hidden="1" customWidth="1"/>
    <col min="31" max="31" width="24.42578125" style="65" hidden="1" customWidth="1"/>
    <col min="32" max="33" width="27.42578125" style="70" hidden="1" customWidth="1"/>
    <col min="34" max="34" width="20.85546875" style="70" hidden="1" customWidth="1"/>
    <col min="35" max="35" width="56.5703125" style="67" hidden="1" customWidth="1"/>
    <col min="36" max="36" width="50" style="65" hidden="1" customWidth="1"/>
    <col min="37" max="37" width="18.42578125" style="70" hidden="1" customWidth="1"/>
    <col min="38" max="38" width="23.42578125" style="76" hidden="1" customWidth="1"/>
    <col min="39" max="39" width="36.7109375" style="65" hidden="1" customWidth="1"/>
    <col min="40" max="40" width="9.140625" style="70" hidden="1" customWidth="1"/>
    <col min="41" max="41" width="25.85546875" style="76" hidden="1" customWidth="1"/>
    <col min="42" max="42" width="24.140625" style="65" hidden="1" customWidth="1"/>
    <col min="43" max="43" width="17.85546875" style="65" hidden="1" customWidth="1"/>
    <col min="44" max="44" width="36.7109375" style="65" hidden="1" customWidth="1"/>
    <col min="45" max="45" width="9.140625" style="70" hidden="1" customWidth="1"/>
    <col min="46" max="46" width="24.140625" style="77" hidden="1" customWidth="1"/>
    <col min="47" max="47" width="24.140625" style="65" hidden="1" customWidth="1"/>
    <col min="48" max="48" width="17.85546875" style="65" hidden="1" customWidth="1"/>
    <col min="49" max="49" width="36.7109375" style="65" hidden="1" customWidth="1"/>
    <col min="50" max="50" width="9.140625" style="70" hidden="1" customWidth="1"/>
    <col min="51" max="51" width="25.5703125" style="77" hidden="1" customWidth="1"/>
    <col min="52" max="52" width="24.140625" style="65" hidden="1" customWidth="1"/>
    <col min="53" max="53" width="17.85546875" style="65" hidden="1" customWidth="1"/>
    <col min="54" max="54" width="36.7109375" style="65" hidden="1" customWidth="1"/>
    <col min="55" max="55" width="9.140625" style="65" hidden="1" customWidth="1"/>
    <col min="56" max="56" width="30.5703125" style="77" hidden="1" customWidth="1"/>
    <col min="57" max="57" width="24.140625" style="65" hidden="1" customWidth="1"/>
    <col min="58" max="58" width="17.85546875" style="65" hidden="1" customWidth="1"/>
    <col min="59" max="59" width="36.7109375" style="65" hidden="1" customWidth="1"/>
    <col min="60" max="60" width="9.140625" style="65" hidden="1" customWidth="1"/>
    <col min="61" max="61" width="17.85546875" style="65" hidden="1" customWidth="1"/>
    <col min="62" max="62" width="24.140625" style="65" hidden="1" customWidth="1"/>
    <col min="63" max="63" width="17.85546875" style="65" hidden="1" customWidth="1"/>
    <col min="64" max="67" width="0" style="65" hidden="1" customWidth="1"/>
    <col min="68" max="16384" width="9.140625" style="65"/>
  </cols>
  <sheetData>
    <row r="1" spans="1:65" ht="21" x14ac:dyDescent="0.2">
      <c r="B1" s="881" t="s">
        <v>2113</v>
      </c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1"/>
      <c r="AG1" s="881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</row>
    <row r="2" spans="1:65" ht="18.75" x14ac:dyDescent="0.2">
      <c r="B2" s="897" t="s">
        <v>720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  <c r="T2" s="897"/>
      <c r="U2" s="897"/>
      <c r="V2" s="897"/>
      <c r="W2" s="897"/>
      <c r="X2" s="897"/>
      <c r="Y2" s="897"/>
      <c r="Z2" s="897"/>
      <c r="AA2" s="897"/>
      <c r="AB2" s="897"/>
      <c r="AC2" s="897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</row>
    <row r="3" spans="1:65" ht="18.75" x14ac:dyDescent="0.2">
      <c r="B3" s="185"/>
      <c r="C3" s="185"/>
      <c r="D3" s="185"/>
      <c r="E3" s="185"/>
      <c r="F3" s="185"/>
      <c r="G3" s="185"/>
      <c r="H3" s="344"/>
      <c r="I3" s="185"/>
      <c r="J3" s="344"/>
      <c r="K3" s="185"/>
      <c r="L3" s="344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344"/>
      <c r="AC3" s="185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</row>
    <row r="4" spans="1:65" ht="19.5" thickBot="1" x14ac:dyDescent="0.25">
      <c r="B4" s="185"/>
      <c r="C4" s="185"/>
      <c r="D4" s="185"/>
      <c r="E4" s="185"/>
      <c r="F4" s="185"/>
      <c r="G4" s="185"/>
      <c r="H4" s="344"/>
      <c r="I4" s="185"/>
      <c r="J4" s="344"/>
      <c r="K4" s="185"/>
      <c r="L4" s="344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344"/>
      <c r="AC4" s="185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</row>
    <row r="5" spans="1:65" ht="14.25" customHeight="1" x14ac:dyDescent="0.2">
      <c r="B5" s="898" t="s">
        <v>0</v>
      </c>
      <c r="C5" s="901" t="s">
        <v>1</v>
      </c>
      <c r="D5" s="904" t="s">
        <v>2</v>
      </c>
      <c r="E5" s="904" t="s">
        <v>3</v>
      </c>
      <c r="F5" s="904"/>
      <c r="G5" s="901" t="s">
        <v>3</v>
      </c>
      <c r="H5" s="901"/>
      <c r="I5" s="901" t="s">
        <v>4</v>
      </c>
      <c r="J5" s="901"/>
      <c r="K5" s="901" t="s">
        <v>5</v>
      </c>
      <c r="L5" s="901"/>
      <c r="M5" s="910" t="s">
        <v>6</v>
      </c>
      <c r="N5" s="901" t="s">
        <v>7</v>
      </c>
      <c r="O5" s="910" t="s">
        <v>670</v>
      </c>
      <c r="P5" s="910" t="s">
        <v>8</v>
      </c>
      <c r="Q5" s="910"/>
      <c r="R5" s="904" t="s">
        <v>9</v>
      </c>
      <c r="S5" s="901" t="s">
        <v>667</v>
      </c>
      <c r="T5" s="904" t="s">
        <v>10</v>
      </c>
      <c r="U5" s="901" t="s">
        <v>11</v>
      </c>
      <c r="V5" s="901" t="s">
        <v>12</v>
      </c>
      <c r="W5" s="894" t="s">
        <v>13</v>
      </c>
      <c r="X5" s="901" t="s">
        <v>14</v>
      </c>
      <c r="Y5" s="901"/>
      <c r="Z5" s="901"/>
      <c r="AA5" s="901" t="s">
        <v>15</v>
      </c>
      <c r="AB5" s="916" t="s">
        <v>16</v>
      </c>
      <c r="AC5" s="907" t="s">
        <v>666</v>
      </c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</row>
    <row r="6" spans="1:65" x14ac:dyDescent="0.2">
      <c r="B6" s="899"/>
      <c r="C6" s="902"/>
      <c r="D6" s="905"/>
      <c r="E6" s="905"/>
      <c r="F6" s="905"/>
      <c r="G6" s="902"/>
      <c r="H6" s="902"/>
      <c r="I6" s="902"/>
      <c r="J6" s="902"/>
      <c r="K6" s="902"/>
      <c r="L6" s="902"/>
      <c r="M6" s="911"/>
      <c r="N6" s="902"/>
      <c r="O6" s="913"/>
      <c r="P6" s="913"/>
      <c r="Q6" s="913"/>
      <c r="R6" s="905"/>
      <c r="S6" s="902"/>
      <c r="T6" s="905"/>
      <c r="U6" s="902"/>
      <c r="V6" s="902"/>
      <c r="W6" s="895"/>
      <c r="X6" s="902"/>
      <c r="Y6" s="902"/>
      <c r="Z6" s="902"/>
      <c r="AA6" s="902"/>
      <c r="AB6" s="917"/>
      <c r="AC6" s="908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</row>
    <row r="7" spans="1:65" x14ac:dyDescent="0.2">
      <c r="A7" s="70"/>
      <c r="B7" s="899"/>
      <c r="C7" s="902"/>
      <c r="D7" s="905"/>
      <c r="E7" s="905"/>
      <c r="F7" s="905"/>
      <c r="G7" s="902"/>
      <c r="H7" s="902"/>
      <c r="I7" s="902"/>
      <c r="J7" s="902"/>
      <c r="K7" s="902"/>
      <c r="L7" s="902"/>
      <c r="M7" s="911"/>
      <c r="N7" s="902"/>
      <c r="O7" s="913"/>
      <c r="P7" s="913"/>
      <c r="Q7" s="913"/>
      <c r="R7" s="905"/>
      <c r="S7" s="902"/>
      <c r="T7" s="905"/>
      <c r="U7" s="902"/>
      <c r="V7" s="902"/>
      <c r="W7" s="895"/>
      <c r="X7" s="902" t="s">
        <v>26</v>
      </c>
      <c r="Y7" s="902"/>
      <c r="Z7" s="902"/>
      <c r="AA7" s="902"/>
      <c r="AB7" s="917"/>
      <c r="AC7" s="908"/>
      <c r="AD7" s="131"/>
      <c r="AE7" s="132"/>
      <c r="AF7" s="132"/>
      <c r="AG7" s="132"/>
      <c r="AH7" s="132"/>
      <c r="AI7" s="133"/>
      <c r="AJ7" s="132"/>
      <c r="AK7" s="132"/>
      <c r="AL7" s="134"/>
      <c r="AM7" s="132"/>
      <c r="AN7" s="132"/>
      <c r="AO7" s="134"/>
      <c r="AP7" s="132"/>
      <c r="AQ7" s="132"/>
      <c r="AR7" s="132"/>
      <c r="AS7" s="132"/>
      <c r="AT7" s="134"/>
      <c r="AU7" s="132"/>
      <c r="AV7" s="132"/>
      <c r="AW7" s="132"/>
      <c r="AX7" s="132"/>
      <c r="AY7" s="134"/>
      <c r="AZ7" s="132"/>
      <c r="BA7" s="132"/>
      <c r="BB7" s="132"/>
      <c r="BC7" s="132"/>
      <c r="BD7" s="134"/>
      <c r="BE7" s="132"/>
      <c r="BF7" s="132"/>
      <c r="BG7" s="132"/>
      <c r="BH7" s="132"/>
      <c r="BI7" s="132"/>
      <c r="BJ7" s="132"/>
      <c r="BK7" s="135"/>
      <c r="BM7" s="191"/>
    </row>
    <row r="8" spans="1:65" ht="39" x14ac:dyDescent="0.2">
      <c r="A8" s="70" t="s">
        <v>86</v>
      </c>
      <c r="B8" s="899"/>
      <c r="C8" s="902"/>
      <c r="D8" s="905"/>
      <c r="E8" s="294" t="s">
        <v>32</v>
      </c>
      <c r="F8" s="295" t="s">
        <v>33</v>
      </c>
      <c r="G8" s="296" t="s">
        <v>34</v>
      </c>
      <c r="H8" s="354" t="s">
        <v>33</v>
      </c>
      <c r="I8" s="296" t="s">
        <v>34</v>
      </c>
      <c r="J8" s="354" t="s">
        <v>33</v>
      </c>
      <c r="K8" s="297" t="s">
        <v>35</v>
      </c>
      <c r="L8" s="354" t="s">
        <v>33</v>
      </c>
      <c r="M8" s="911"/>
      <c r="N8" s="902"/>
      <c r="O8" s="913"/>
      <c r="P8" s="913"/>
      <c r="Q8" s="913"/>
      <c r="R8" s="905"/>
      <c r="S8" s="902"/>
      <c r="T8" s="905"/>
      <c r="U8" s="902"/>
      <c r="V8" s="902"/>
      <c r="W8" s="895"/>
      <c r="X8" s="298" t="s">
        <v>36</v>
      </c>
      <c r="Y8" s="299" t="s">
        <v>37</v>
      </c>
      <c r="Z8" s="297" t="s">
        <v>38</v>
      </c>
      <c r="AA8" s="902"/>
      <c r="AB8" s="360" t="s">
        <v>39</v>
      </c>
      <c r="AC8" s="908"/>
      <c r="AD8" s="131" t="s">
        <v>90</v>
      </c>
      <c r="AE8" s="132" t="str">
        <f>IF(AD8="DINAS KESEHATAN","MOGOLAING",IF(AD8="PKM GOGAGOMAN","GOGAGOMAN",IF(AD8="PKM MOTOBOI KECIL","MOTOBOI KECIL",IF(AD8="PKM KOTOBANGON","KOTOBANGON",IF(AD8="PKM BILALANG","BILALANG",IF(AD8="PKM UPAI","UPAI",IF(AD8="RSUD","POBUNDAYAN",IF(AD8="INS. FARMASI","GOGAGOMAN"))))))))</f>
        <v>GOGAGOMAN</v>
      </c>
      <c r="AF8" s="132" t="b">
        <f>IF(AD8="DINAS KESEHATAN","(0434) 24774",IF(AD8="INS. FARMASI","(0434) 21141"))</f>
        <v>0</v>
      </c>
      <c r="AG8" s="132"/>
      <c r="AH8" s="132" t="s">
        <v>54</v>
      </c>
      <c r="AI8" s="133" t="s">
        <v>199</v>
      </c>
      <c r="AJ8" s="132" t="s">
        <v>200</v>
      </c>
      <c r="AK8" s="132" t="s">
        <v>85</v>
      </c>
      <c r="AL8" s="134">
        <v>30609</v>
      </c>
      <c r="AM8" s="132" t="s">
        <v>201</v>
      </c>
      <c r="AN8" s="132" t="s">
        <v>55</v>
      </c>
      <c r="AO8" s="134">
        <v>37248</v>
      </c>
      <c r="AP8" s="132" t="s">
        <v>66</v>
      </c>
      <c r="AQ8" s="132"/>
      <c r="AR8" s="132" t="s">
        <v>202</v>
      </c>
      <c r="AS8" s="132" t="s">
        <v>49</v>
      </c>
      <c r="AT8" s="134">
        <v>39875</v>
      </c>
      <c r="AU8" s="132"/>
      <c r="AV8" s="132"/>
      <c r="AW8" s="132"/>
      <c r="AX8" s="132"/>
      <c r="AY8" s="134"/>
      <c r="AZ8" s="132"/>
      <c r="BA8" s="132"/>
      <c r="BB8" s="132"/>
      <c r="BC8" s="132"/>
      <c r="BD8" s="134"/>
      <c r="BE8" s="132"/>
      <c r="BF8" s="132"/>
      <c r="BG8" s="132"/>
      <c r="BH8" s="132"/>
      <c r="BI8" s="132"/>
      <c r="BJ8" s="132"/>
      <c r="BK8" s="135"/>
      <c r="BM8" s="191"/>
    </row>
    <row r="9" spans="1:65" ht="36" x14ac:dyDescent="0.2">
      <c r="A9" s="70"/>
      <c r="B9" s="89">
        <v>1</v>
      </c>
      <c r="C9" s="127" t="s">
        <v>262</v>
      </c>
      <c r="D9" s="102" t="s">
        <v>263</v>
      </c>
      <c r="E9" s="91"/>
      <c r="F9" s="92"/>
      <c r="G9" s="93" t="s">
        <v>162</v>
      </c>
      <c r="H9" s="115" t="s">
        <v>158</v>
      </c>
      <c r="I9" s="93" t="s">
        <v>162</v>
      </c>
      <c r="J9" s="110" t="s">
        <v>243</v>
      </c>
      <c r="K9" s="111" t="s">
        <v>76</v>
      </c>
      <c r="L9" s="96" t="s">
        <v>1318</v>
      </c>
      <c r="M9" s="150" t="s">
        <v>65</v>
      </c>
      <c r="N9" s="430" t="s">
        <v>49</v>
      </c>
      <c r="O9" s="93" t="s">
        <v>65</v>
      </c>
      <c r="P9" s="70" t="s">
        <v>55</v>
      </c>
      <c r="R9" s="114" t="s">
        <v>62</v>
      </c>
      <c r="S9" s="140" t="s">
        <v>63</v>
      </c>
      <c r="T9" s="99" t="s">
        <v>2166</v>
      </c>
      <c r="U9" s="120" t="s">
        <v>2168</v>
      </c>
      <c r="V9" s="101" t="s">
        <v>51</v>
      </c>
      <c r="W9" s="93" t="s">
        <v>68</v>
      </c>
      <c r="X9" s="554" t="s">
        <v>99</v>
      </c>
      <c r="Y9" s="421" t="s">
        <v>148</v>
      </c>
      <c r="Z9" s="93">
        <v>2008</v>
      </c>
      <c r="AA9" s="93" t="s">
        <v>64</v>
      </c>
      <c r="AB9" s="101" t="s">
        <v>1319</v>
      </c>
      <c r="AC9" s="103"/>
      <c r="AD9" s="70"/>
      <c r="AE9" s="75"/>
      <c r="AF9" s="132" t="e">
        <f>IF(#REF!="DINAS KESEHATAN","(0434) 24774",IF(#REF!="INS. FARMASI","(0434) 21141"))</f>
        <v>#REF!</v>
      </c>
      <c r="AG9" s="132"/>
      <c r="AH9" s="132" t="s">
        <v>54</v>
      </c>
      <c r="AI9" s="133" t="s">
        <v>354</v>
      </c>
      <c r="AJ9" s="132"/>
      <c r="AK9" s="132"/>
      <c r="AL9" s="134"/>
      <c r="AM9" s="132"/>
      <c r="AN9" s="132"/>
      <c r="AO9" s="134"/>
      <c r="AP9" s="132"/>
      <c r="AQ9" s="132"/>
      <c r="AR9" s="132"/>
      <c r="AS9" s="132"/>
      <c r="AT9" s="134"/>
      <c r="AU9" s="132"/>
      <c r="AV9" s="132"/>
      <c r="AW9" s="132"/>
      <c r="AX9" s="132"/>
      <c r="AY9" s="134"/>
      <c r="AZ9" s="132"/>
      <c r="BA9" s="132"/>
      <c r="BB9" s="132"/>
      <c r="BC9" s="132"/>
      <c r="BD9" s="134"/>
      <c r="BE9" s="132"/>
      <c r="BF9" s="132"/>
      <c r="BG9" s="132"/>
      <c r="BH9" s="132"/>
      <c r="BI9" s="132"/>
      <c r="BJ9" s="132"/>
      <c r="BK9" s="135"/>
      <c r="BM9" s="191" t="s">
        <v>57</v>
      </c>
    </row>
    <row r="10" spans="1:65" ht="36" x14ac:dyDescent="0.2">
      <c r="A10" s="628"/>
      <c r="B10" s="89">
        <v>2</v>
      </c>
      <c r="C10" s="139" t="s">
        <v>2222</v>
      </c>
      <c r="D10" s="112" t="s">
        <v>2223</v>
      </c>
      <c r="E10" s="112" t="s">
        <v>70</v>
      </c>
      <c r="F10" s="113">
        <v>39845</v>
      </c>
      <c r="G10" s="114" t="s">
        <v>70</v>
      </c>
      <c r="H10" s="340" t="s">
        <v>115</v>
      </c>
      <c r="I10" s="114" t="s">
        <v>70</v>
      </c>
      <c r="J10" s="330" t="s">
        <v>119</v>
      </c>
      <c r="K10" s="111" t="s">
        <v>68</v>
      </c>
      <c r="L10" s="331" t="s">
        <v>1318</v>
      </c>
      <c r="M10" s="97" t="s">
        <v>65</v>
      </c>
      <c r="N10" s="93" t="s">
        <v>55</v>
      </c>
      <c r="O10" s="97" t="s">
        <v>65</v>
      </c>
      <c r="P10" s="93" t="s">
        <v>55</v>
      </c>
      <c r="Q10" s="93" t="str">
        <f>IF(P10="l","Saudara","Saudari")</f>
        <v>Saudari</v>
      </c>
      <c r="R10" s="93" t="s">
        <v>62</v>
      </c>
      <c r="S10" s="98" t="s">
        <v>63</v>
      </c>
      <c r="T10" s="99"/>
      <c r="U10" s="120"/>
      <c r="V10" s="101"/>
      <c r="W10" s="93"/>
      <c r="X10" s="554" t="s">
        <v>78</v>
      </c>
      <c r="Y10" s="421" t="s">
        <v>2224</v>
      </c>
      <c r="Z10" s="93">
        <v>2008</v>
      </c>
      <c r="AA10" s="93"/>
      <c r="AB10" s="346" t="s">
        <v>2128</v>
      </c>
      <c r="AC10" s="103"/>
      <c r="AD10" s="628"/>
      <c r="AE10" s="75"/>
      <c r="AF10" s="132"/>
      <c r="AG10" s="132"/>
      <c r="AH10" s="132"/>
      <c r="AI10" s="133"/>
      <c r="AJ10" s="132"/>
      <c r="AK10" s="132"/>
      <c r="AL10" s="134"/>
      <c r="AM10" s="132"/>
      <c r="AN10" s="132"/>
      <c r="AO10" s="134"/>
      <c r="AP10" s="132"/>
      <c r="AQ10" s="132"/>
      <c r="AR10" s="132"/>
      <c r="AS10" s="132"/>
      <c r="AT10" s="134"/>
      <c r="AU10" s="132"/>
      <c r="AV10" s="132"/>
      <c r="AW10" s="132"/>
      <c r="AX10" s="132"/>
      <c r="AY10" s="134"/>
      <c r="AZ10" s="132"/>
      <c r="BA10" s="132"/>
      <c r="BB10" s="132"/>
      <c r="BC10" s="132"/>
      <c r="BD10" s="134"/>
      <c r="BE10" s="132"/>
      <c r="BF10" s="132"/>
      <c r="BG10" s="132"/>
      <c r="BH10" s="132"/>
      <c r="BI10" s="132"/>
      <c r="BJ10" s="132"/>
      <c r="BK10" s="135"/>
      <c r="BM10" s="191"/>
    </row>
    <row r="11" spans="1:65" ht="24" x14ac:dyDescent="0.2">
      <c r="A11" s="70"/>
      <c r="B11" s="89">
        <v>3</v>
      </c>
      <c r="C11" s="127" t="s">
        <v>472</v>
      </c>
      <c r="D11" s="102" t="s">
        <v>473</v>
      </c>
      <c r="E11" s="102" t="s">
        <v>47</v>
      </c>
      <c r="F11" s="128">
        <v>40575</v>
      </c>
      <c r="G11" s="129" t="s">
        <v>47</v>
      </c>
      <c r="H11" s="329" t="s">
        <v>174</v>
      </c>
      <c r="I11" s="129" t="s">
        <v>47</v>
      </c>
      <c r="J11" s="328" t="s">
        <v>131</v>
      </c>
      <c r="K11" s="111" t="s">
        <v>76</v>
      </c>
      <c r="L11" s="328" t="s">
        <v>1050</v>
      </c>
      <c r="M11" s="97" t="e">
        <f>#REF!</f>
        <v>#REF!</v>
      </c>
      <c r="N11" s="97" t="e">
        <f>IF(M11="II/a","PENGATUR MUDA",IF(M11="II/b","PENGATUR MUDA TKT.I",IF(M11="II/c","PENGATUR",IF(M11="II/d","PENGATUR TKT.I",IF(M11="III/a","PENATA MUDA",IF(M11="III/b","PENATA MUDA TKT.I",IF(M11="III/c","PENATA",IF(M11="III/d","PENATA TKT.I",IF(M11="IV/a","PEMBINA",IF(M11="IV/b","PEMBINA TKT.I",IF(M11="IV/c","PEMBINA UTAMA MUDA")))))))))))</f>
        <v>#REF!</v>
      </c>
      <c r="O11" s="97" t="s">
        <v>65</v>
      </c>
      <c r="P11" s="93" t="s">
        <v>55</v>
      </c>
      <c r="Q11" s="93" t="str">
        <f>IF(P11="l","Saudara","Saudari")</f>
        <v>Saudari</v>
      </c>
      <c r="R11" s="93" t="s">
        <v>62</v>
      </c>
      <c r="S11" s="98" t="s">
        <v>63</v>
      </c>
      <c r="T11" s="93" t="s">
        <v>64</v>
      </c>
      <c r="U11" s="93"/>
      <c r="V11" s="98" t="s">
        <v>855</v>
      </c>
      <c r="W11" s="93"/>
      <c r="X11" s="93" t="s">
        <v>78</v>
      </c>
      <c r="Y11" s="102" t="s">
        <v>148</v>
      </c>
      <c r="Z11" s="93">
        <v>2010</v>
      </c>
      <c r="AA11" s="93" t="s">
        <v>64</v>
      </c>
      <c r="AB11" s="346" t="s">
        <v>873</v>
      </c>
      <c r="AC11" s="103"/>
      <c r="AD11" s="131"/>
      <c r="AE11" s="132"/>
      <c r="AF11" s="132"/>
      <c r="AG11" s="132"/>
      <c r="AH11" s="132"/>
      <c r="AI11" s="133"/>
      <c r="AJ11" s="132"/>
      <c r="AK11" s="132"/>
      <c r="AL11" s="134"/>
      <c r="AM11" s="132"/>
      <c r="AN11" s="132"/>
      <c r="AO11" s="134"/>
      <c r="AP11" s="132"/>
      <c r="AQ11" s="132"/>
      <c r="AR11" s="132"/>
      <c r="AS11" s="132"/>
      <c r="AT11" s="134"/>
      <c r="AU11" s="132"/>
      <c r="AV11" s="132"/>
      <c r="AW11" s="132"/>
      <c r="AX11" s="132"/>
      <c r="AY11" s="134"/>
      <c r="AZ11" s="132"/>
      <c r="BA11" s="132"/>
      <c r="BB11" s="132"/>
      <c r="BC11" s="132"/>
      <c r="BD11" s="134"/>
      <c r="BE11" s="132"/>
      <c r="BF11" s="132"/>
      <c r="BG11" s="132"/>
      <c r="BH11" s="132"/>
      <c r="BI11" s="132"/>
      <c r="BJ11" s="132"/>
      <c r="BK11" s="135"/>
      <c r="BM11" s="191"/>
    </row>
    <row r="12" spans="1:65" ht="24" x14ac:dyDescent="0.2">
      <c r="A12" s="70"/>
      <c r="B12" s="89">
        <v>4</v>
      </c>
      <c r="C12" s="141" t="s">
        <v>1119</v>
      </c>
      <c r="D12" s="142" t="s">
        <v>1120</v>
      </c>
      <c r="E12" s="142"/>
      <c r="F12" s="143"/>
      <c r="G12" s="129" t="s">
        <v>47</v>
      </c>
      <c r="H12" s="341" t="s">
        <v>1091</v>
      </c>
      <c r="I12" s="129" t="s">
        <v>47</v>
      </c>
      <c r="J12" s="332" t="s">
        <v>1461</v>
      </c>
      <c r="K12" s="111" t="s">
        <v>47</v>
      </c>
      <c r="L12" s="332" t="s">
        <v>1461</v>
      </c>
      <c r="M12" s="150"/>
      <c r="N12" s="150"/>
      <c r="O12" s="97" t="s">
        <v>65</v>
      </c>
      <c r="P12" s="146" t="s">
        <v>55</v>
      </c>
      <c r="Q12" s="146"/>
      <c r="R12" s="146" t="s">
        <v>50</v>
      </c>
      <c r="S12" s="145" t="s">
        <v>63</v>
      </c>
      <c r="T12" s="146" t="s">
        <v>2167</v>
      </c>
      <c r="U12" s="146"/>
      <c r="V12" s="145"/>
      <c r="W12" s="146"/>
      <c r="X12" s="146" t="s">
        <v>78</v>
      </c>
      <c r="Y12" s="142" t="s">
        <v>1055</v>
      </c>
      <c r="Z12" s="146"/>
      <c r="AA12" s="146"/>
      <c r="AB12" s="347"/>
      <c r="AC12" s="147"/>
      <c r="AD12" s="131"/>
      <c r="AE12" s="132"/>
      <c r="AF12" s="132"/>
      <c r="AG12" s="132"/>
      <c r="AH12" s="132"/>
      <c r="AI12" s="133"/>
      <c r="AJ12" s="132"/>
      <c r="AK12" s="132"/>
      <c r="AL12" s="134"/>
      <c r="AM12" s="132"/>
      <c r="AN12" s="132"/>
      <c r="AO12" s="134"/>
      <c r="AP12" s="132"/>
      <c r="AQ12" s="132"/>
      <c r="AR12" s="132"/>
      <c r="AS12" s="132"/>
      <c r="AT12" s="134"/>
      <c r="AU12" s="132"/>
      <c r="AV12" s="132"/>
      <c r="AW12" s="132"/>
      <c r="AX12" s="132"/>
      <c r="AY12" s="134"/>
      <c r="AZ12" s="132"/>
      <c r="BA12" s="132"/>
      <c r="BB12" s="132"/>
      <c r="BC12" s="132"/>
      <c r="BD12" s="134"/>
      <c r="BE12" s="132"/>
      <c r="BF12" s="132"/>
      <c r="BG12" s="132"/>
      <c r="BH12" s="132"/>
      <c r="BI12" s="132"/>
      <c r="BJ12" s="132"/>
      <c r="BK12" s="135"/>
      <c r="BM12" s="191"/>
    </row>
    <row r="13" spans="1:65" ht="29.25" customHeight="1" x14ac:dyDescent="0.2">
      <c r="A13" s="70"/>
      <c r="B13" s="89">
        <v>5</v>
      </c>
      <c r="C13" s="141" t="s">
        <v>926</v>
      </c>
      <c r="D13" s="142" t="s">
        <v>927</v>
      </c>
      <c r="E13" s="142"/>
      <c r="F13" s="143"/>
      <c r="G13" s="149" t="s">
        <v>187</v>
      </c>
      <c r="H13" s="341" t="s">
        <v>917</v>
      </c>
      <c r="I13" s="149" t="s">
        <v>187</v>
      </c>
      <c r="J13" s="332" t="s">
        <v>1104</v>
      </c>
      <c r="K13" s="152" t="s">
        <v>2169</v>
      </c>
      <c r="L13" s="341" t="s">
        <v>2124</v>
      </c>
      <c r="M13" s="150"/>
      <c r="N13" s="150"/>
      <c r="O13" s="97" t="s">
        <v>65</v>
      </c>
      <c r="P13" s="146" t="s">
        <v>55</v>
      </c>
      <c r="Q13" s="146"/>
      <c r="R13" s="146" t="s">
        <v>62</v>
      </c>
      <c r="S13" s="145" t="s">
        <v>136</v>
      </c>
      <c r="T13" s="153" t="s">
        <v>712</v>
      </c>
      <c r="U13" s="153"/>
      <c r="V13" s="145"/>
      <c r="W13" s="154"/>
      <c r="X13" s="146" t="s">
        <v>99</v>
      </c>
      <c r="Y13" s="142" t="s">
        <v>148</v>
      </c>
      <c r="Z13" s="146">
        <v>2013</v>
      </c>
      <c r="AA13" s="146" t="s">
        <v>64</v>
      </c>
      <c r="AB13" s="347"/>
      <c r="AC13" s="147"/>
      <c r="AD13" s="131"/>
      <c r="AE13" s="132"/>
      <c r="AF13" s="132"/>
      <c r="AG13" s="132"/>
      <c r="AH13" s="132"/>
      <c r="AI13" s="133"/>
      <c r="AJ13" s="132"/>
      <c r="AK13" s="132"/>
      <c r="AL13" s="134"/>
      <c r="AM13" s="132"/>
      <c r="AN13" s="132"/>
      <c r="AO13" s="134"/>
      <c r="AP13" s="132"/>
      <c r="AQ13" s="132"/>
      <c r="AR13" s="132"/>
      <c r="AS13" s="132"/>
      <c r="AT13" s="134"/>
      <c r="AU13" s="132"/>
      <c r="AV13" s="132"/>
      <c r="AW13" s="132"/>
      <c r="AX13" s="132"/>
      <c r="AY13" s="134"/>
      <c r="AZ13" s="132"/>
      <c r="BA13" s="132"/>
      <c r="BB13" s="132"/>
      <c r="BC13" s="132"/>
      <c r="BD13" s="134"/>
      <c r="BE13" s="132"/>
      <c r="BF13" s="132"/>
      <c r="BG13" s="132"/>
      <c r="BH13" s="132"/>
      <c r="BI13" s="132"/>
      <c r="BJ13" s="132"/>
      <c r="BK13" s="135"/>
      <c r="BM13" s="191"/>
    </row>
    <row r="14" spans="1:65" ht="29.25" customHeight="1" x14ac:dyDescent="0.2">
      <c r="A14" s="70"/>
      <c r="B14" s="89">
        <v>6</v>
      </c>
      <c r="C14" s="225" t="s">
        <v>910</v>
      </c>
      <c r="D14" s="226" t="s">
        <v>907</v>
      </c>
      <c r="E14" s="226" t="s">
        <v>162</v>
      </c>
      <c r="F14" s="227">
        <v>39846</v>
      </c>
      <c r="G14" s="146" t="s">
        <v>58</v>
      </c>
      <c r="H14" s="355" t="s">
        <v>911</v>
      </c>
      <c r="I14" s="146" t="s">
        <v>58</v>
      </c>
      <c r="J14" s="332" t="s">
        <v>139</v>
      </c>
      <c r="K14" s="152" t="s">
        <v>187</v>
      </c>
      <c r="L14" s="332" t="s">
        <v>2071</v>
      </c>
      <c r="M14" s="150" t="e">
        <f>#REF!</f>
        <v>#REF!</v>
      </c>
      <c r="N14" s="150" t="e">
        <f>IF(M14="II/a","PENGATUR MUDA",IF(M14="II/b","PENGATUR MUDA TKT.I",IF(M14="II/c","PENGATUR",IF(M14="II/d","PENGATUR TKT.I",IF(M14="III/a","PENATA MUDA",IF(M14="III/b","PENATA MUDA TKT.I",IF(M14="III/c","PENATA",IF(M14="III/d","PENATA TKT.I",IF(M14="IV/a","PEMBINA",IF(M14="IV/b","PEMBINA TKT.I",IF(M14="IV/c","PEMBINA UTAMA MUDA")))))))))))</f>
        <v>#REF!</v>
      </c>
      <c r="O14" s="150" t="s">
        <v>65</v>
      </c>
      <c r="P14" s="146" t="s">
        <v>55</v>
      </c>
      <c r="Q14" s="146" t="str">
        <f>IF(P14="l","Saudara","Saudari")</f>
        <v>Saudari</v>
      </c>
      <c r="R14" s="146" t="s">
        <v>62</v>
      </c>
      <c r="S14" s="145" t="s">
        <v>63</v>
      </c>
      <c r="T14" s="153" t="s">
        <v>712</v>
      </c>
      <c r="U14" s="153"/>
      <c r="V14" s="145"/>
      <c r="W14" s="154"/>
      <c r="X14" s="146" t="s">
        <v>80</v>
      </c>
      <c r="Y14" s="142" t="s">
        <v>908</v>
      </c>
      <c r="Z14" s="146">
        <v>2001</v>
      </c>
      <c r="AA14" s="146" t="s">
        <v>64</v>
      </c>
      <c r="AB14" s="347" t="s">
        <v>909</v>
      </c>
      <c r="AC14" s="147"/>
      <c r="AD14" s="131"/>
      <c r="AE14" s="132"/>
      <c r="AF14" s="132"/>
      <c r="AG14" s="132"/>
      <c r="AH14" s="132"/>
      <c r="AI14" s="133"/>
      <c r="AJ14" s="132"/>
      <c r="AK14" s="132"/>
      <c r="AL14" s="134"/>
      <c r="AM14" s="132"/>
      <c r="AN14" s="132"/>
      <c r="AO14" s="134"/>
      <c r="AP14" s="132"/>
      <c r="AQ14" s="132"/>
      <c r="AR14" s="132"/>
      <c r="AS14" s="132"/>
      <c r="AT14" s="134"/>
      <c r="AU14" s="132"/>
      <c r="AV14" s="132"/>
      <c r="AW14" s="132"/>
      <c r="AX14" s="132"/>
      <c r="AY14" s="134"/>
      <c r="AZ14" s="132"/>
      <c r="BA14" s="132"/>
      <c r="BB14" s="132"/>
      <c r="BC14" s="132"/>
      <c r="BD14" s="134"/>
      <c r="BE14" s="132"/>
      <c r="BF14" s="132"/>
      <c r="BG14" s="132"/>
      <c r="BH14" s="132"/>
      <c r="BI14" s="132"/>
      <c r="BJ14" s="132"/>
      <c r="BK14" s="135"/>
      <c r="BM14" s="191"/>
    </row>
    <row r="15" spans="1:65" ht="29.25" customHeight="1" x14ac:dyDescent="0.2">
      <c r="A15" s="70"/>
      <c r="B15" s="89">
        <v>7</v>
      </c>
      <c r="C15" s="225" t="s">
        <v>1351</v>
      </c>
      <c r="D15" s="226" t="s">
        <v>1352</v>
      </c>
      <c r="E15" s="226"/>
      <c r="F15" s="227"/>
      <c r="G15" s="146" t="s">
        <v>70</v>
      </c>
      <c r="H15" s="355" t="s">
        <v>1336</v>
      </c>
      <c r="I15" s="146" t="s">
        <v>70</v>
      </c>
      <c r="J15" s="332" t="s">
        <v>2150</v>
      </c>
      <c r="K15" s="620" t="s">
        <v>70</v>
      </c>
      <c r="L15" s="332" t="s">
        <v>2150</v>
      </c>
      <c r="M15" s="150"/>
      <c r="N15" s="150"/>
      <c r="O15" s="97" t="s">
        <v>65</v>
      </c>
      <c r="P15" s="146" t="s">
        <v>55</v>
      </c>
      <c r="Q15" s="146"/>
      <c r="R15" s="146"/>
      <c r="S15" s="145"/>
      <c r="T15" s="153" t="s">
        <v>712</v>
      </c>
      <c r="U15" s="153"/>
      <c r="V15" s="145"/>
      <c r="W15" s="154"/>
      <c r="X15" s="146" t="s">
        <v>78</v>
      </c>
      <c r="Y15" s="142" t="s">
        <v>376</v>
      </c>
      <c r="Z15" s="146">
        <v>2017</v>
      </c>
      <c r="AA15" s="146"/>
      <c r="AB15" s="347"/>
      <c r="AC15" s="147"/>
      <c r="AD15" s="131"/>
      <c r="AE15" s="132"/>
      <c r="AF15" s="132"/>
      <c r="AG15" s="132"/>
      <c r="AH15" s="132"/>
      <c r="AI15" s="133"/>
      <c r="AJ15" s="132"/>
      <c r="AK15" s="132"/>
      <c r="AL15" s="134"/>
      <c r="AM15" s="132"/>
      <c r="AN15" s="132"/>
      <c r="AO15" s="134"/>
      <c r="AP15" s="132"/>
      <c r="AQ15" s="132"/>
      <c r="AR15" s="132"/>
      <c r="AS15" s="132"/>
      <c r="AT15" s="134"/>
      <c r="AU15" s="132"/>
      <c r="AV15" s="132"/>
      <c r="AW15" s="132"/>
      <c r="AX15" s="132"/>
      <c r="AY15" s="134"/>
      <c r="AZ15" s="132"/>
      <c r="BA15" s="132"/>
      <c r="BB15" s="132"/>
      <c r="BC15" s="132"/>
      <c r="BD15" s="134"/>
      <c r="BE15" s="132"/>
      <c r="BF15" s="132"/>
      <c r="BG15" s="132"/>
      <c r="BH15" s="132"/>
      <c r="BI15" s="132"/>
      <c r="BJ15" s="132"/>
      <c r="BK15" s="135"/>
      <c r="BM15" s="191"/>
    </row>
    <row r="16" spans="1:65" ht="29.25" customHeight="1" x14ac:dyDescent="0.2">
      <c r="A16" s="453"/>
      <c r="B16" s="89">
        <v>8</v>
      </c>
      <c r="C16" s="225" t="s">
        <v>1353</v>
      </c>
      <c r="D16" s="226" t="s">
        <v>1354</v>
      </c>
      <c r="E16" s="226"/>
      <c r="F16" s="227"/>
      <c r="G16" s="146" t="s">
        <v>70</v>
      </c>
      <c r="H16" s="355" t="s">
        <v>1336</v>
      </c>
      <c r="I16" s="146" t="s">
        <v>70</v>
      </c>
      <c r="J16" s="332" t="s">
        <v>2150</v>
      </c>
      <c r="K16" s="620" t="s">
        <v>70</v>
      </c>
      <c r="L16" s="332" t="s">
        <v>2150</v>
      </c>
      <c r="M16" s="150"/>
      <c r="N16" s="150"/>
      <c r="O16" s="97" t="s">
        <v>65</v>
      </c>
      <c r="P16" s="146" t="s">
        <v>55</v>
      </c>
      <c r="Q16" s="146"/>
      <c r="R16" s="146"/>
      <c r="S16" s="145"/>
      <c r="T16" s="153" t="s">
        <v>712</v>
      </c>
      <c r="U16" s="153"/>
      <c r="V16" s="145"/>
      <c r="W16" s="154"/>
      <c r="X16" s="146" t="s">
        <v>78</v>
      </c>
      <c r="Y16" s="142" t="s">
        <v>376</v>
      </c>
      <c r="Z16" s="146">
        <v>2020</v>
      </c>
      <c r="AA16" s="146"/>
      <c r="AB16" s="347"/>
      <c r="AC16" s="147"/>
      <c r="AD16" s="131"/>
      <c r="AE16" s="132"/>
      <c r="AF16" s="132"/>
      <c r="AG16" s="132"/>
      <c r="AH16" s="132"/>
      <c r="AI16" s="133"/>
      <c r="AJ16" s="132"/>
      <c r="AK16" s="132"/>
      <c r="AL16" s="134"/>
      <c r="AM16" s="132"/>
      <c r="AN16" s="132"/>
      <c r="AO16" s="134"/>
      <c r="AP16" s="132"/>
      <c r="AQ16" s="132"/>
      <c r="AR16" s="132"/>
      <c r="AS16" s="132"/>
      <c r="AT16" s="134"/>
      <c r="AU16" s="132"/>
      <c r="AV16" s="132"/>
      <c r="AW16" s="132"/>
      <c r="AX16" s="132"/>
      <c r="AY16" s="134"/>
      <c r="AZ16" s="132"/>
      <c r="BA16" s="132"/>
      <c r="BB16" s="132"/>
      <c r="BC16" s="132"/>
      <c r="BD16" s="134"/>
      <c r="BE16" s="132"/>
      <c r="BF16" s="132"/>
      <c r="BG16" s="132"/>
      <c r="BH16" s="132"/>
      <c r="BI16" s="132"/>
      <c r="BJ16" s="132"/>
      <c r="BK16" s="135"/>
      <c r="BM16" s="191"/>
    </row>
    <row r="17" spans="1:65" ht="29.25" customHeight="1" x14ac:dyDescent="0.2">
      <c r="A17" s="453"/>
      <c r="B17" s="89">
        <v>9</v>
      </c>
      <c r="C17" s="225" t="s">
        <v>1355</v>
      </c>
      <c r="D17" s="226" t="s">
        <v>1356</v>
      </c>
      <c r="E17" s="226"/>
      <c r="F17" s="227"/>
      <c r="G17" s="146" t="s">
        <v>1357</v>
      </c>
      <c r="H17" s="355" t="s">
        <v>1336</v>
      </c>
      <c r="I17" s="146" t="s">
        <v>1357</v>
      </c>
      <c r="J17" s="332" t="s">
        <v>2150</v>
      </c>
      <c r="K17" s="620" t="s">
        <v>1357</v>
      </c>
      <c r="L17" s="332" t="s">
        <v>2150</v>
      </c>
      <c r="M17" s="150"/>
      <c r="N17" s="150"/>
      <c r="O17" s="97" t="s">
        <v>65</v>
      </c>
      <c r="P17" s="146" t="s">
        <v>49</v>
      </c>
      <c r="Q17" s="146"/>
      <c r="R17" s="146"/>
      <c r="S17" s="145"/>
      <c r="T17" s="153" t="s">
        <v>712</v>
      </c>
      <c r="U17" s="153"/>
      <c r="V17" s="145"/>
      <c r="W17" s="154"/>
      <c r="X17" s="146" t="s">
        <v>99</v>
      </c>
      <c r="Y17" s="142" t="s">
        <v>148</v>
      </c>
      <c r="Z17" s="146">
        <v>2015</v>
      </c>
      <c r="AA17" s="146"/>
      <c r="AB17" s="347"/>
      <c r="AC17" s="147"/>
      <c r="AD17" s="131"/>
      <c r="AE17" s="132"/>
      <c r="AF17" s="132"/>
      <c r="AG17" s="132"/>
      <c r="AH17" s="132"/>
      <c r="AI17" s="133"/>
      <c r="AJ17" s="132"/>
      <c r="AK17" s="132"/>
      <c r="AL17" s="134"/>
      <c r="AM17" s="132"/>
      <c r="AN17" s="132"/>
      <c r="AO17" s="134"/>
      <c r="AP17" s="132"/>
      <c r="AQ17" s="132"/>
      <c r="AR17" s="132"/>
      <c r="AS17" s="132"/>
      <c r="AT17" s="134"/>
      <c r="AU17" s="132"/>
      <c r="AV17" s="132"/>
      <c r="AW17" s="132"/>
      <c r="AX17" s="132"/>
      <c r="AY17" s="134"/>
      <c r="AZ17" s="132"/>
      <c r="BA17" s="132"/>
      <c r="BB17" s="132"/>
      <c r="BC17" s="132"/>
      <c r="BD17" s="134"/>
      <c r="BE17" s="132"/>
      <c r="BF17" s="132"/>
      <c r="BG17" s="132"/>
      <c r="BH17" s="132"/>
      <c r="BI17" s="132"/>
      <c r="BJ17" s="132"/>
      <c r="BK17" s="135"/>
      <c r="BM17" s="191"/>
    </row>
    <row r="18" spans="1:65" ht="29.25" customHeight="1" thickBot="1" x14ac:dyDescent="0.25">
      <c r="A18" s="453"/>
      <c r="B18" s="89">
        <v>10</v>
      </c>
      <c r="C18" s="472" t="s">
        <v>1358</v>
      </c>
      <c r="D18" s="472" t="s">
        <v>1359</v>
      </c>
      <c r="E18" s="473"/>
      <c r="F18" s="474"/>
      <c r="G18" s="158" t="s">
        <v>187</v>
      </c>
      <c r="H18" s="475" t="s">
        <v>1336</v>
      </c>
      <c r="I18" s="158" t="s">
        <v>187</v>
      </c>
      <c r="J18" s="334" t="s">
        <v>2150</v>
      </c>
      <c r="K18" s="621" t="s">
        <v>187</v>
      </c>
      <c r="L18" s="334" t="s">
        <v>2150</v>
      </c>
      <c r="M18" s="161"/>
      <c r="N18" s="161"/>
      <c r="O18" s="161" t="s">
        <v>65</v>
      </c>
      <c r="P18" s="158" t="s">
        <v>55</v>
      </c>
      <c r="Q18" s="158"/>
      <c r="R18" s="158"/>
      <c r="S18" s="162"/>
      <c r="T18" s="163" t="s">
        <v>712</v>
      </c>
      <c r="U18" s="163"/>
      <c r="V18" s="162"/>
      <c r="W18" s="164"/>
      <c r="X18" s="158" t="s">
        <v>99</v>
      </c>
      <c r="Y18" s="156" t="s">
        <v>148</v>
      </c>
      <c r="Z18" s="158">
        <v>2020</v>
      </c>
      <c r="AA18" s="158"/>
      <c r="AB18" s="373"/>
      <c r="AC18" s="165"/>
      <c r="AD18" s="131"/>
      <c r="AE18" s="132"/>
      <c r="AF18" s="132"/>
      <c r="AG18" s="132"/>
      <c r="AH18" s="132"/>
      <c r="AI18" s="133"/>
      <c r="AJ18" s="132"/>
      <c r="AK18" s="132"/>
      <c r="AL18" s="134"/>
      <c r="AM18" s="132"/>
      <c r="AN18" s="132"/>
      <c r="AO18" s="134"/>
      <c r="AP18" s="132"/>
      <c r="AQ18" s="132"/>
      <c r="AR18" s="132"/>
      <c r="AS18" s="132"/>
      <c r="AT18" s="134"/>
      <c r="AU18" s="132"/>
      <c r="AV18" s="132"/>
      <c r="AW18" s="132"/>
      <c r="AX18" s="132"/>
      <c r="AY18" s="134"/>
      <c r="AZ18" s="132"/>
      <c r="BA18" s="132"/>
      <c r="BB18" s="132"/>
      <c r="BC18" s="132"/>
      <c r="BD18" s="134"/>
      <c r="BE18" s="132"/>
      <c r="BF18" s="132"/>
      <c r="BG18" s="132"/>
      <c r="BH18" s="132"/>
      <c r="BI18" s="132"/>
      <c r="BJ18" s="132"/>
      <c r="BK18" s="135"/>
      <c r="BM18" s="191"/>
    </row>
    <row r="19" spans="1:65" ht="29.25" customHeight="1" x14ac:dyDescent="0.2">
      <c r="A19" s="453"/>
      <c r="B19" s="470"/>
      <c r="C19" s="470"/>
      <c r="D19" s="470"/>
      <c r="E19" s="470"/>
      <c r="F19" s="470"/>
      <c r="G19" s="470"/>
      <c r="H19" s="471"/>
      <c r="I19" s="470"/>
      <c r="J19" s="471"/>
      <c r="K19" s="470"/>
      <c r="L19" s="471"/>
      <c r="M19" s="470"/>
      <c r="N19" s="470"/>
      <c r="O19" s="470"/>
      <c r="P19" s="470"/>
      <c r="Q19" s="470"/>
      <c r="R19" s="470"/>
      <c r="S19" s="470"/>
      <c r="T19" s="470"/>
      <c r="U19" s="470"/>
      <c r="V19" s="470"/>
      <c r="W19" s="470"/>
      <c r="X19" s="470"/>
      <c r="Y19" s="470"/>
      <c r="Z19" s="470"/>
      <c r="AA19" s="470"/>
      <c r="AB19" s="471"/>
      <c r="AC19" s="470"/>
      <c r="AD19" s="131"/>
      <c r="AE19" s="132"/>
      <c r="AF19" s="132"/>
      <c r="AG19" s="132"/>
      <c r="AH19" s="132"/>
      <c r="AI19" s="133"/>
      <c r="AJ19" s="132"/>
      <c r="AK19" s="132"/>
      <c r="AL19" s="134"/>
      <c r="AM19" s="132"/>
      <c r="AN19" s="132"/>
      <c r="AO19" s="134"/>
      <c r="AP19" s="132"/>
      <c r="AQ19" s="132"/>
      <c r="AR19" s="132"/>
      <c r="AS19" s="132"/>
      <c r="AT19" s="134"/>
      <c r="AU19" s="132"/>
      <c r="AV19" s="132"/>
      <c r="AW19" s="132"/>
      <c r="AX19" s="132"/>
      <c r="AY19" s="134"/>
      <c r="AZ19" s="132"/>
      <c r="BA19" s="132"/>
      <c r="BB19" s="132"/>
      <c r="BC19" s="132"/>
      <c r="BD19" s="134"/>
      <c r="BE19" s="132"/>
      <c r="BF19" s="132"/>
      <c r="BG19" s="132"/>
      <c r="BH19" s="132"/>
      <c r="BI19" s="132"/>
      <c r="BJ19" s="132"/>
      <c r="BK19" s="135"/>
      <c r="BM19" s="191"/>
    </row>
    <row r="20" spans="1:65" ht="29.25" customHeight="1" x14ac:dyDescent="0.2">
      <c r="A20" s="70"/>
      <c r="AD20" s="131"/>
      <c r="AE20" s="132"/>
      <c r="AF20" s="132"/>
      <c r="AG20" s="132"/>
      <c r="AH20" s="132"/>
      <c r="AI20" s="133"/>
      <c r="AJ20" s="132"/>
      <c r="AK20" s="132"/>
      <c r="AL20" s="134"/>
      <c r="AM20" s="132"/>
      <c r="AN20" s="132"/>
      <c r="AO20" s="134"/>
      <c r="AP20" s="132"/>
      <c r="AQ20" s="132"/>
      <c r="AR20" s="132"/>
      <c r="AS20" s="132"/>
      <c r="AT20" s="134"/>
      <c r="AU20" s="132"/>
      <c r="AV20" s="132"/>
      <c r="AW20" s="132"/>
      <c r="AX20" s="132"/>
      <c r="AY20" s="134"/>
      <c r="AZ20" s="132"/>
      <c r="BA20" s="132"/>
      <c r="BB20" s="132"/>
      <c r="BC20" s="132"/>
      <c r="BD20" s="134"/>
      <c r="BE20" s="132"/>
      <c r="BF20" s="132"/>
      <c r="BG20" s="132"/>
      <c r="BH20" s="132"/>
      <c r="BI20" s="132"/>
      <c r="BJ20" s="132"/>
      <c r="BK20" s="135"/>
      <c r="BM20" s="191"/>
    </row>
    <row r="21" spans="1:65" x14ac:dyDescent="0.2">
      <c r="A21" s="70"/>
      <c r="B21" s="65"/>
      <c r="C21" s="65"/>
      <c r="D21" s="65"/>
      <c r="E21" s="65"/>
      <c r="F21" s="65"/>
      <c r="G21" s="65"/>
      <c r="H21" s="75"/>
      <c r="I21" s="65"/>
      <c r="J21" s="75"/>
      <c r="K21" s="65"/>
      <c r="L21" s="7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47"/>
      <c r="Y21" s="46" t="s">
        <v>2295</v>
      </c>
      <c r="Z21" s="65"/>
      <c r="AA21" s="65"/>
      <c r="AB21" s="75"/>
      <c r="AC21" s="65"/>
      <c r="AD21" s="131" t="s">
        <v>248</v>
      </c>
      <c r="AE21" s="132" t="str">
        <f>IF(AD21="DINAS KESEHATAN","MOGOLAING",IF(AD21="PKM GOGAGOMAN","GOGAGOMAN",IF(AD21="PKM MOTOBOI KECIL","MOTOBOI KECIL",IF(AD21="PKM KOTOBANGON","KOTOBANGON",IF(AD21="PKM BILALANG","BILALANG",IF(AD21="PKM UPAI","UPAI",IF(AD21="RSUD","POBUNDAYAN",IF(AD21="INS. FARMASI","GOGAGOMAN"))))))))</f>
        <v>POBUNDAYAN</v>
      </c>
      <c r="AF21" s="132" t="b">
        <f>IF(AD21="DINAS KESEHATAN","(0434) 24774",IF(AD21="INS. FARMASI","(0434) 21141"))</f>
        <v>0</v>
      </c>
      <c r="AG21" s="132"/>
      <c r="AH21" s="132" t="s">
        <v>54</v>
      </c>
      <c r="AI21" s="133" t="s">
        <v>474</v>
      </c>
      <c r="AJ21" s="132" t="s">
        <v>475</v>
      </c>
      <c r="AK21" s="132" t="s">
        <v>116</v>
      </c>
      <c r="AL21" s="134">
        <v>30345</v>
      </c>
      <c r="AM21" s="132" t="s">
        <v>476</v>
      </c>
      <c r="AN21" s="132" t="s">
        <v>49</v>
      </c>
      <c r="AO21" s="134">
        <v>38433</v>
      </c>
      <c r="AP21" s="132" t="s">
        <v>66</v>
      </c>
      <c r="AQ21" s="132"/>
      <c r="AR21" s="132"/>
      <c r="AS21" s="132"/>
      <c r="AT21" s="134"/>
      <c r="AU21" s="132"/>
      <c r="AV21" s="132"/>
      <c r="AW21" s="132"/>
      <c r="AX21" s="132"/>
      <c r="AY21" s="134"/>
      <c r="AZ21" s="132"/>
      <c r="BA21" s="132"/>
      <c r="BB21" s="132"/>
      <c r="BC21" s="132"/>
      <c r="BD21" s="134"/>
      <c r="BE21" s="132"/>
      <c r="BF21" s="132"/>
      <c r="BG21" s="132"/>
      <c r="BH21" s="132"/>
      <c r="BI21" s="132"/>
      <c r="BJ21" s="132"/>
      <c r="BK21" s="135"/>
      <c r="BM21" s="191" t="s">
        <v>57</v>
      </c>
    </row>
    <row r="22" spans="1:65" x14ac:dyDescent="0.2">
      <c r="A22" s="70"/>
      <c r="B22" s="267"/>
      <c r="C22" s="239"/>
      <c r="D22" s="240"/>
      <c r="E22" s="240"/>
      <c r="F22" s="241"/>
      <c r="G22" s="241"/>
      <c r="H22" s="356"/>
      <c r="I22" s="242"/>
      <c r="J22" s="357"/>
      <c r="K22" s="244"/>
      <c r="L22" s="359"/>
      <c r="M22" s="246"/>
      <c r="N22" s="246"/>
      <c r="O22" s="246"/>
      <c r="P22" s="242"/>
      <c r="Q22" s="242"/>
      <c r="R22" s="242"/>
      <c r="S22" s="247"/>
      <c r="T22" s="248"/>
      <c r="U22" s="248"/>
      <c r="V22" s="242"/>
      <c r="W22" s="283"/>
      <c r="X22" s="242"/>
      <c r="Y22" s="46"/>
      <c r="Z22" s="242"/>
      <c r="AA22" s="242"/>
      <c r="AB22" s="250"/>
      <c r="AC22" s="250"/>
      <c r="AD22" s="131"/>
      <c r="AE22" s="132"/>
      <c r="AF22" s="132"/>
      <c r="AG22" s="132"/>
      <c r="AH22" s="132"/>
      <c r="AI22" s="133"/>
      <c r="AJ22" s="132"/>
      <c r="AK22" s="132"/>
      <c r="AL22" s="134"/>
      <c r="AM22" s="132"/>
      <c r="AN22" s="132"/>
      <c r="AO22" s="134"/>
      <c r="AP22" s="132"/>
      <c r="AQ22" s="132"/>
      <c r="AR22" s="132"/>
      <c r="AS22" s="132"/>
      <c r="AT22" s="134"/>
      <c r="AU22" s="132"/>
      <c r="AV22" s="132"/>
      <c r="AW22" s="132"/>
      <c r="AX22" s="132"/>
      <c r="AY22" s="134"/>
      <c r="AZ22" s="132"/>
      <c r="BA22" s="132"/>
      <c r="BB22" s="132"/>
      <c r="BC22" s="132"/>
      <c r="BD22" s="134"/>
      <c r="BE22" s="132"/>
      <c r="BF22" s="132"/>
      <c r="BG22" s="132"/>
      <c r="BH22" s="132"/>
      <c r="BI22" s="132"/>
      <c r="BJ22" s="132"/>
      <c r="BK22" s="135"/>
      <c r="BM22" s="191"/>
    </row>
    <row r="23" spans="1:65" ht="15" x14ac:dyDescent="0.25">
      <c r="B23" s="292" t="s">
        <v>799</v>
      </c>
      <c r="C23" s="282"/>
      <c r="D23" s="249"/>
      <c r="Y23" s="175" t="s">
        <v>1374</v>
      </c>
    </row>
    <row r="24" spans="1:65" ht="15" x14ac:dyDescent="0.25">
      <c r="B24" s="292"/>
      <c r="C24" s="282"/>
      <c r="D24" s="249"/>
      <c r="Y24" s="175" t="s">
        <v>874</v>
      </c>
    </row>
    <row r="25" spans="1:65" ht="15" x14ac:dyDescent="0.25">
      <c r="B25" s="15">
        <v>1</v>
      </c>
      <c r="C25" s="16" t="s">
        <v>780</v>
      </c>
      <c r="D25" s="15">
        <v>3</v>
      </c>
      <c r="J25" s="114" t="s">
        <v>806</v>
      </c>
      <c r="K25" s="540" t="s">
        <v>32</v>
      </c>
      <c r="L25" s="540" t="s">
        <v>797</v>
      </c>
      <c r="X25" s="47"/>
      <c r="Y25" s="175"/>
      <c r="Z25" s="47"/>
      <c r="AA25" s="47"/>
      <c r="AB25" s="349"/>
      <c r="AC25" s="47"/>
      <c r="AD25" s="47"/>
    </row>
    <row r="26" spans="1:65" ht="15" x14ac:dyDescent="0.25">
      <c r="B26" s="15">
        <v>2</v>
      </c>
      <c r="C26" s="16" t="s">
        <v>800</v>
      </c>
      <c r="D26" s="15">
        <v>1</v>
      </c>
      <c r="J26" s="114">
        <v>1</v>
      </c>
      <c r="K26" s="540" t="s">
        <v>2078</v>
      </c>
      <c r="L26" s="541"/>
      <c r="X26" s="46"/>
      <c r="Y26" s="175"/>
      <c r="Z26" s="46"/>
      <c r="AA26" s="46"/>
      <c r="AB26" s="350"/>
      <c r="AC26" s="46"/>
      <c r="AD26" s="46"/>
    </row>
    <row r="27" spans="1:65" ht="15" x14ac:dyDescent="0.25">
      <c r="B27" s="15">
        <v>3</v>
      </c>
      <c r="C27" s="16" t="s">
        <v>1329</v>
      </c>
      <c r="D27" s="15">
        <v>0</v>
      </c>
      <c r="I27" s="443"/>
      <c r="J27" s="114">
        <v>2</v>
      </c>
      <c r="K27" s="540" t="s">
        <v>2079</v>
      </c>
      <c r="L27" s="541"/>
      <c r="M27" s="443"/>
      <c r="N27" s="443"/>
      <c r="O27" s="443"/>
      <c r="P27" s="443"/>
      <c r="Q27" s="443"/>
      <c r="R27" s="443"/>
      <c r="X27" s="46"/>
      <c r="Y27" s="175"/>
      <c r="Z27" s="46"/>
      <c r="AA27" s="46"/>
      <c r="AB27" s="350"/>
      <c r="AC27" s="46"/>
      <c r="AD27" s="46"/>
      <c r="AF27" s="443"/>
      <c r="AG27" s="443"/>
      <c r="AH27" s="443"/>
      <c r="AK27" s="443"/>
      <c r="AN27" s="443"/>
      <c r="AS27" s="443"/>
      <c r="AX27" s="443"/>
    </row>
    <row r="28" spans="1:65" ht="15" x14ac:dyDescent="0.25">
      <c r="B28" s="15">
        <v>4</v>
      </c>
      <c r="C28" s="16" t="s">
        <v>1094</v>
      </c>
      <c r="D28" s="15">
        <v>1</v>
      </c>
      <c r="J28" s="114">
        <v>3</v>
      </c>
      <c r="K28" s="540" t="s">
        <v>2080</v>
      </c>
      <c r="L28" s="541"/>
      <c r="X28" s="46"/>
      <c r="Y28" s="175"/>
      <c r="Z28" s="46"/>
      <c r="AA28" s="46"/>
      <c r="AB28" s="350"/>
      <c r="AC28" s="46"/>
      <c r="AD28" s="46"/>
    </row>
    <row r="29" spans="1:65" ht="15" x14ac:dyDescent="0.25">
      <c r="B29" s="15">
        <v>5</v>
      </c>
      <c r="C29" s="16" t="s">
        <v>789</v>
      </c>
      <c r="D29" s="15">
        <v>4</v>
      </c>
      <c r="J29" s="114">
        <v>4</v>
      </c>
      <c r="K29" s="540" t="s">
        <v>2081</v>
      </c>
      <c r="L29" s="541">
        <v>1</v>
      </c>
      <c r="X29" s="47"/>
      <c r="Y29" s="49" t="s">
        <v>1375</v>
      </c>
      <c r="Z29" s="47"/>
      <c r="AA29" s="47"/>
      <c r="AB29" s="349"/>
      <c r="AC29" s="47"/>
      <c r="AD29" s="47"/>
    </row>
    <row r="30" spans="1:65" ht="15" x14ac:dyDescent="0.25">
      <c r="B30" s="15">
        <v>6</v>
      </c>
      <c r="C30" s="16" t="s">
        <v>1018</v>
      </c>
      <c r="D30" s="15">
        <v>0</v>
      </c>
      <c r="J30" s="114">
        <v>5</v>
      </c>
      <c r="K30" s="540" t="s">
        <v>2082</v>
      </c>
      <c r="L30" s="541">
        <v>2</v>
      </c>
      <c r="X30" s="47"/>
      <c r="Y30" s="175" t="s">
        <v>1331</v>
      </c>
      <c r="Z30" s="47"/>
      <c r="AA30" s="47"/>
      <c r="AB30" s="349"/>
      <c r="AC30" s="47"/>
      <c r="AD30" s="47"/>
    </row>
    <row r="31" spans="1:65" ht="15" x14ac:dyDescent="0.25">
      <c r="B31" s="15">
        <v>7</v>
      </c>
      <c r="C31" s="16" t="s">
        <v>923</v>
      </c>
      <c r="D31" s="15">
        <v>1</v>
      </c>
      <c r="J31" s="114">
        <v>6</v>
      </c>
      <c r="K31" s="540" t="s">
        <v>1109</v>
      </c>
      <c r="L31" s="541"/>
      <c r="X31" s="47"/>
      <c r="Y31" s="175" t="s">
        <v>1038</v>
      </c>
      <c r="Z31" s="47"/>
      <c r="AA31" s="47"/>
      <c r="AB31" s="349"/>
      <c r="AC31" s="47"/>
      <c r="AD31" s="47"/>
    </row>
    <row r="32" spans="1:65" ht="15" x14ac:dyDescent="0.25">
      <c r="B32" s="21"/>
      <c r="C32" s="285" t="s">
        <v>797</v>
      </c>
      <c r="D32" s="21">
        <f>SUM(D25:D31)</f>
        <v>10</v>
      </c>
      <c r="J32" s="114">
        <v>7</v>
      </c>
      <c r="K32" s="540" t="s">
        <v>2083</v>
      </c>
      <c r="L32" s="541">
        <v>2</v>
      </c>
      <c r="X32" s="252"/>
      <c r="Y32" s="175"/>
      <c r="Z32" s="252"/>
      <c r="AA32" s="45"/>
      <c r="AB32" s="361"/>
      <c r="AC32" s="44"/>
      <c r="AD32" s="43"/>
    </row>
    <row r="33" spans="10:30" ht="15" x14ac:dyDescent="0.25">
      <c r="J33" s="114">
        <v>8</v>
      </c>
      <c r="K33" s="540" t="s">
        <v>1098</v>
      </c>
      <c r="L33" s="541">
        <v>1</v>
      </c>
      <c r="X33" s="252"/>
      <c r="Y33" s="175"/>
      <c r="Z33" s="252"/>
      <c r="AA33" s="45"/>
      <c r="AB33" s="361"/>
      <c r="AC33" s="44"/>
      <c r="AD33" s="43"/>
    </row>
    <row r="34" spans="10:30" ht="15" x14ac:dyDescent="0.25">
      <c r="J34" s="114">
        <v>9</v>
      </c>
      <c r="K34" s="540" t="s">
        <v>2084</v>
      </c>
      <c r="L34" s="541"/>
      <c r="X34" s="252"/>
      <c r="Z34" s="252"/>
      <c r="AA34" s="45"/>
      <c r="AB34" s="361"/>
      <c r="AC34" s="44"/>
      <c r="AD34" s="43"/>
    </row>
    <row r="35" spans="10:30" x14ac:dyDescent="0.2">
      <c r="J35" s="114">
        <v>10</v>
      </c>
      <c r="K35" s="540" t="s">
        <v>1097</v>
      </c>
      <c r="L35" s="541">
        <v>4</v>
      </c>
      <c r="X35" s="48"/>
      <c r="Z35" s="48"/>
      <c r="AA35" s="48"/>
      <c r="AB35" s="352"/>
      <c r="AC35" s="48"/>
      <c r="AD35" s="48"/>
    </row>
    <row r="36" spans="10:30" x14ac:dyDescent="0.2">
      <c r="J36" s="114">
        <v>11</v>
      </c>
      <c r="K36" s="540" t="s">
        <v>2085</v>
      </c>
      <c r="L36" s="541"/>
      <c r="X36" s="47"/>
      <c r="Z36" s="47"/>
      <c r="AA36" s="47"/>
      <c r="AB36" s="349"/>
      <c r="AC36" s="47"/>
      <c r="AD36" s="47"/>
    </row>
    <row r="37" spans="10:30" x14ac:dyDescent="0.2">
      <c r="J37" s="114">
        <v>12</v>
      </c>
      <c r="K37" s="540" t="s">
        <v>2086</v>
      </c>
      <c r="L37" s="541"/>
      <c r="X37" s="47"/>
      <c r="Z37" s="47"/>
      <c r="AA37" s="47"/>
      <c r="AB37" s="349"/>
      <c r="AC37" s="47"/>
      <c r="AD37" s="47"/>
    </row>
    <row r="38" spans="10:30" ht="15" x14ac:dyDescent="0.25">
      <c r="J38" s="878" t="s">
        <v>797</v>
      </c>
      <c r="K38" s="879"/>
      <c r="L38" s="542">
        <f>SUM(L26:L37)</f>
        <v>10</v>
      </c>
      <c r="Y38" s="175"/>
    </row>
    <row r="246" spans="1:93" s="67" customFormat="1" x14ac:dyDescent="0.2">
      <c r="A246" s="65"/>
      <c r="B246" s="9"/>
      <c r="C246" s="255"/>
      <c r="E246" s="68"/>
      <c r="F246" s="69"/>
      <c r="G246" s="69"/>
      <c r="H246" s="337"/>
      <c r="I246" s="70"/>
      <c r="J246" s="325"/>
      <c r="K246" s="72"/>
      <c r="L246" s="325"/>
      <c r="M246" s="70"/>
      <c r="N246" s="70"/>
      <c r="O246" s="70"/>
      <c r="P246" s="70"/>
      <c r="Q246" s="70"/>
      <c r="R246" s="70"/>
      <c r="S246" s="73"/>
      <c r="T246" s="74"/>
      <c r="U246" s="74"/>
      <c r="V246" s="74"/>
      <c r="W246" s="74"/>
      <c r="X246" s="70"/>
      <c r="Z246" s="70"/>
      <c r="AA246" s="70"/>
      <c r="AB246" s="353"/>
      <c r="AC246" s="75"/>
      <c r="AD246" s="65"/>
      <c r="AE246" s="65"/>
      <c r="AF246" s="70"/>
      <c r="AG246" s="70"/>
      <c r="AH246" s="70"/>
      <c r="AJ246" s="65"/>
      <c r="AK246" s="70"/>
      <c r="AL246" s="76"/>
      <c r="AM246" s="65"/>
      <c r="AN246" s="70"/>
      <c r="AO246" s="76"/>
      <c r="AP246" s="65"/>
      <c r="AQ246" s="65"/>
      <c r="AR246" s="65"/>
      <c r="AS246" s="70"/>
      <c r="AT246" s="77"/>
      <c r="AU246" s="65"/>
      <c r="AV246" s="65"/>
      <c r="AW246" s="65"/>
      <c r="AX246" s="70"/>
      <c r="AY246" s="77"/>
      <c r="AZ246" s="65"/>
      <c r="BA246" s="65"/>
      <c r="BB246" s="65"/>
      <c r="BC246" s="65"/>
      <c r="BD246" s="77"/>
      <c r="BE246" s="65"/>
      <c r="BF246" s="65"/>
      <c r="BG246" s="65"/>
      <c r="BH246" s="65"/>
      <c r="BI246" s="65"/>
      <c r="BJ246" s="65"/>
      <c r="BK246" s="65"/>
      <c r="BL246" s="65"/>
      <c r="BM246" s="65"/>
      <c r="BN246" s="65"/>
      <c r="BO246" s="65"/>
      <c r="BP246" s="65"/>
      <c r="BQ246" s="65"/>
      <c r="BR246" s="65"/>
      <c r="BS246" s="65"/>
      <c r="BT246" s="65"/>
      <c r="BU246" s="65"/>
      <c r="BV246" s="65"/>
      <c r="BW246" s="65"/>
      <c r="BX246" s="65"/>
      <c r="BY246" s="65"/>
      <c r="BZ246" s="65"/>
      <c r="CA246" s="65"/>
      <c r="CB246" s="65"/>
      <c r="CC246" s="65"/>
      <c r="CD246" s="65"/>
      <c r="CE246" s="65"/>
      <c r="CF246" s="65"/>
      <c r="CG246" s="65"/>
      <c r="CH246" s="65"/>
      <c r="CI246" s="65"/>
      <c r="CJ246" s="65"/>
      <c r="CK246" s="65"/>
      <c r="CL246" s="65"/>
      <c r="CM246" s="65"/>
      <c r="CN246" s="65"/>
      <c r="CO246" s="65"/>
    </row>
  </sheetData>
  <mergeCells count="25">
    <mergeCell ref="S5:S8"/>
    <mergeCell ref="AC5:AC8"/>
    <mergeCell ref="X7:Z7"/>
    <mergeCell ref="U5:U8"/>
    <mergeCell ref="V5:V8"/>
    <mergeCell ref="W5:W8"/>
    <mergeCell ref="X5:Z6"/>
    <mergeCell ref="AA5:AA8"/>
    <mergeCell ref="AB5:AB7"/>
    <mergeCell ref="J38:K38"/>
    <mergeCell ref="T5:T8"/>
    <mergeCell ref="B1:AG1"/>
    <mergeCell ref="B2:AC2"/>
    <mergeCell ref="B5:B8"/>
    <mergeCell ref="C5:C8"/>
    <mergeCell ref="D5:D8"/>
    <mergeCell ref="E5:F7"/>
    <mergeCell ref="G5:H7"/>
    <mergeCell ref="I5:J7"/>
    <mergeCell ref="K5:L7"/>
    <mergeCell ref="M5:M8"/>
    <mergeCell ref="N5:N8"/>
    <mergeCell ref="O5:O8"/>
    <mergeCell ref="P5:Q8"/>
    <mergeCell ref="R5:R8"/>
  </mergeCells>
  <conditionalFormatting sqref="A7:A22">
    <cfRule type="cellIs" dxfId="38" priority="11" operator="equal">
      <formula>"S"</formula>
    </cfRule>
    <cfRule type="cellIs" dxfId="37" priority="12" operator="equal">
      <formula>"B"</formula>
    </cfRule>
  </conditionalFormatting>
  <conditionalFormatting sqref="AD7:AD8 AD11:AD22">
    <cfRule type="cellIs" dxfId="36" priority="3" operator="equal">
      <formula>"INS. FARMASI"</formula>
    </cfRule>
    <cfRule type="cellIs" dxfId="35" priority="4" operator="equal">
      <formula>"RSUD"</formula>
    </cfRule>
    <cfRule type="cellIs" dxfId="34" priority="5" operator="equal">
      <formula>"PKM UPAI"</formula>
    </cfRule>
    <cfRule type="cellIs" dxfId="33" priority="6" operator="equal">
      <formula>"PKM BILALANG"</formula>
    </cfRule>
    <cfRule type="cellIs" dxfId="32" priority="7" operator="equal">
      <formula>"PKM KOTOBANGON"</formula>
    </cfRule>
    <cfRule type="cellIs" dxfId="31" priority="8" operator="equal">
      <formula>"PKM MOTOBOI KECIL"</formula>
    </cfRule>
    <cfRule type="cellIs" dxfId="30" priority="9" operator="equal">
      <formula>"PKM GOGAGOMAN"</formula>
    </cfRule>
    <cfRule type="cellIs" dxfId="29" priority="10" operator="equal">
      <formula>"DINAS KESEHATAN"</formula>
    </cfRule>
  </conditionalFormatting>
  <conditionalFormatting sqref="BM7:BM22">
    <cfRule type="cellIs" dxfId="28" priority="1" operator="equal">
      <formula>"T"</formula>
    </cfRule>
    <cfRule type="cellIs" dxfId="27" priority="2" operator="equal">
      <formula>"A"</formula>
    </cfRule>
  </conditionalFormatting>
  <dataValidations count="1">
    <dataValidation type="list" allowBlank="1" showInputMessage="1" showErrorMessage="1" sqref="BM7:BM22">
      <formula1>#REF!</formula1>
    </dataValidation>
  </dataValidations>
  <pageMargins left="0.18" right="0.2" top="0.61" bottom="0.28000000000000003" header="0.3" footer="0.25"/>
  <pageSetup paperSize="5" scale="68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CO170"/>
  <sheetViews>
    <sheetView topLeftCell="A43" zoomScale="106" zoomScaleNormal="106" workbookViewId="0">
      <selection activeCell="D49" sqref="D49"/>
    </sheetView>
  </sheetViews>
  <sheetFormatPr defaultRowHeight="12" x14ac:dyDescent="0.2"/>
  <cols>
    <col min="1" max="1" width="0.140625" style="65" customWidth="1"/>
    <col min="2" max="2" width="4.85546875" style="9" customWidth="1"/>
    <col min="3" max="3" width="25.7109375" style="10" customWidth="1"/>
    <col min="4" max="4" width="20.85546875" style="392" customWidth="1"/>
    <col min="5" max="5" width="6.28515625" style="68" hidden="1" customWidth="1"/>
    <col min="6" max="6" width="21.5703125" style="69" hidden="1" customWidth="1"/>
    <col min="7" max="7" width="4.140625" style="69" customWidth="1"/>
    <col min="8" max="8" width="7.85546875" style="337" customWidth="1"/>
    <col min="9" max="9" width="4.42578125" style="70" customWidth="1"/>
    <col min="10" max="10" width="8" style="393" customWidth="1"/>
    <col min="11" max="11" width="5.140625" style="72" customWidth="1"/>
    <col min="12" max="12" width="7.85546875" style="325" customWidth="1"/>
    <col min="13" max="13" width="6.42578125" style="70" hidden="1" customWidth="1"/>
    <col min="14" max="14" width="25.85546875" style="70" hidden="1" customWidth="1"/>
    <col min="15" max="15" width="4.5703125" style="70" customWidth="1"/>
    <col min="16" max="16" width="4.42578125" style="70" customWidth="1"/>
    <col min="17" max="17" width="13" style="70" hidden="1" customWidth="1"/>
    <col min="18" max="18" width="6.140625" style="70" customWidth="1"/>
    <col min="19" max="19" width="6.42578125" style="73" customWidth="1"/>
    <col min="20" max="20" width="24.42578125" style="74" customWidth="1"/>
    <col min="21" max="21" width="8.28515625" style="74" customWidth="1"/>
    <col min="22" max="22" width="22.5703125" style="74" customWidth="1"/>
    <col min="23" max="23" width="4.5703125" style="74" customWidth="1"/>
    <col min="24" max="24" width="5.28515625" style="70" customWidth="1"/>
    <col min="25" max="25" width="18.7109375" style="67" customWidth="1"/>
    <col min="26" max="26" width="4.7109375" style="70" customWidth="1"/>
    <col min="27" max="27" width="10.42578125" style="70" customWidth="1"/>
    <col min="28" max="28" width="8.140625" style="353" customWidth="1"/>
    <col min="29" max="29" width="8.28515625" style="75" customWidth="1"/>
    <col min="30" max="30" width="31.85546875" style="65" hidden="1" customWidth="1"/>
    <col min="31" max="31" width="24.42578125" style="65" hidden="1" customWidth="1"/>
    <col min="32" max="33" width="27.42578125" style="70" hidden="1" customWidth="1"/>
    <col min="34" max="34" width="20.85546875" style="70" hidden="1" customWidth="1"/>
    <col min="35" max="35" width="56.5703125" style="67" hidden="1" customWidth="1"/>
    <col min="36" max="36" width="50" style="65" hidden="1" customWidth="1"/>
    <col min="37" max="37" width="18.42578125" style="70" hidden="1" customWidth="1"/>
    <col min="38" max="38" width="23.42578125" style="76" hidden="1" customWidth="1"/>
    <col min="39" max="39" width="36.7109375" style="65" hidden="1" customWidth="1"/>
    <col min="40" max="40" width="9.140625" style="70" hidden="1" customWidth="1"/>
    <col min="41" max="41" width="25.85546875" style="76" hidden="1" customWidth="1"/>
    <col min="42" max="42" width="24.140625" style="65" hidden="1" customWidth="1"/>
    <col min="43" max="43" width="17.85546875" style="65" hidden="1" customWidth="1"/>
    <col min="44" max="44" width="36.7109375" style="65" hidden="1" customWidth="1"/>
    <col min="45" max="45" width="9.140625" style="70" hidden="1" customWidth="1"/>
    <col min="46" max="46" width="24.140625" style="77" hidden="1" customWidth="1"/>
    <col min="47" max="47" width="24.140625" style="65" hidden="1" customWidth="1"/>
    <col min="48" max="48" width="17.85546875" style="65" hidden="1" customWidth="1"/>
    <col min="49" max="49" width="36.7109375" style="65" hidden="1" customWidth="1"/>
    <col min="50" max="50" width="9.140625" style="70" hidden="1" customWidth="1"/>
    <col min="51" max="51" width="25.5703125" style="77" hidden="1" customWidth="1"/>
    <col min="52" max="52" width="24.140625" style="65" hidden="1" customWidth="1"/>
    <col min="53" max="53" width="17.85546875" style="65" hidden="1" customWidth="1"/>
    <col min="54" max="54" width="36.7109375" style="65" hidden="1" customWidth="1"/>
    <col min="55" max="55" width="9.140625" style="65" hidden="1" customWidth="1"/>
    <col min="56" max="56" width="30.5703125" style="77" hidden="1" customWidth="1"/>
    <col min="57" max="57" width="24.140625" style="65" hidden="1" customWidth="1"/>
    <col min="58" max="58" width="17.85546875" style="65" hidden="1" customWidth="1"/>
    <col min="59" max="59" width="36.7109375" style="65" hidden="1" customWidth="1"/>
    <col min="60" max="60" width="9.140625" style="65" hidden="1" customWidth="1"/>
    <col min="61" max="61" width="17.85546875" style="65" hidden="1" customWidth="1"/>
    <col min="62" max="62" width="24.140625" style="65" hidden="1" customWidth="1"/>
    <col min="63" max="63" width="17.85546875" style="65" hidden="1" customWidth="1"/>
    <col min="64" max="67" width="0" style="65" hidden="1" customWidth="1"/>
    <col min="68" max="16384" width="9.140625" style="65"/>
  </cols>
  <sheetData>
    <row r="1" spans="1:65" ht="21" x14ac:dyDescent="0.2">
      <c r="B1" s="881" t="s">
        <v>2227</v>
      </c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1"/>
      <c r="AG1" s="881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</row>
    <row r="2" spans="1:65" ht="18.75" x14ac:dyDescent="0.2">
      <c r="B2" s="897" t="s">
        <v>764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R2" s="897"/>
      <c r="S2" s="897"/>
      <c r="T2" s="897"/>
      <c r="U2" s="897"/>
      <c r="V2" s="897"/>
      <c r="W2" s="897"/>
      <c r="X2" s="897"/>
      <c r="Y2" s="897"/>
      <c r="Z2" s="897"/>
      <c r="AA2" s="897"/>
      <c r="AB2" s="897"/>
      <c r="AC2" s="897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</row>
    <row r="3" spans="1:65" ht="19.5" thickBot="1" x14ac:dyDescent="0.25">
      <c r="B3" s="185"/>
      <c r="C3" s="185"/>
      <c r="D3" s="344"/>
      <c r="E3" s="185"/>
      <c r="F3" s="185"/>
      <c r="G3" s="185"/>
      <c r="H3" s="344"/>
      <c r="I3" s="185"/>
      <c r="J3" s="386"/>
      <c r="K3" s="185"/>
      <c r="L3" s="344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344"/>
      <c r="AC3" s="185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</row>
    <row r="4" spans="1:65" ht="12.75" thickBot="1" x14ac:dyDescent="0.25">
      <c r="B4" s="880" t="s">
        <v>0</v>
      </c>
      <c r="C4" s="880" t="s">
        <v>1</v>
      </c>
      <c r="D4" s="920" t="s">
        <v>2</v>
      </c>
      <c r="E4" s="886" t="s">
        <v>3</v>
      </c>
      <c r="F4" s="886"/>
      <c r="G4" s="880" t="s">
        <v>3</v>
      </c>
      <c r="H4" s="880"/>
      <c r="I4" s="880" t="s">
        <v>4</v>
      </c>
      <c r="J4" s="880"/>
      <c r="K4" s="880" t="s">
        <v>5</v>
      </c>
      <c r="L4" s="880"/>
      <c r="M4" s="887" t="s">
        <v>6</v>
      </c>
      <c r="N4" s="880" t="s">
        <v>7</v>
      </c>
      <c r="O4" s="887" t="s">
        <v>670</v>
      </c>
      <c r="P4" s="887" t="s">
        <v>8</v>
      </c>
      <c r="Q4" s="887"/>
      <c r="R4" s="886" t="s">
        <v>9</v>
      </c>
      <c r="S4" s="880" t="s">
        <v>667</v>
      </c>
      <c r="T4" s="886" t="s">
        <v>10</v>
      </c>
      <c r="U4" s="880" t="s">
        <v>11</v>
      </c>
      <c r="V4" s="880" t="s">
        <v>12</v>
      </c>
      <c r="W4" s="890" t="s">
        <v>13</v>
      </c>
      <c r="X4" s="880" t="s">
        <v>14</v>
      </c>
      <c r="Y4" s="880"/>
      <c r="Z4" s="880"/>
      <c r="AA4" s="880" t="s">
        <v>15</v>
      </c>
      <c r="AB4" s="889" t="s">
        <v>16</v>
      </c>
      <c r="AC4" s="880" t="s">
        <v>666</v>
      </c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</row>
    <row r="5" spans="1:65" ht="12.75" thickBot="1" x14ac:dyDescent="0.25">
      <c r="B5" s="880"/>
      <c r="C5" s="880"/>
      <c r="D5" s="920"/>
      <c r="E5" s="886"/>
      <c r="F5" s="886"/>
      <c r="G5" s="880"/>
      <c r="H5" s="880"/>
      <c r="I5" s="880"/>
      <c r="J5" s="880"/>
      <c r="K5" s="880"/>
      <c r="L5" s="880"/>
      <c r="M5" s="915"/>
      <c r="N5" s="880"/>
      <c r="O5" s="887"/>
      <c r="P5" s="887"/>
      <c r="Q5" s="887"/>
      <c r="R5" s="886"/>
      <c r="S5" s="880"/>
      <c r="T5" s="886"/>
      <c r="U5" s="880"/>
      <c r="V5" s="880"/>
      <c r="W5" s="890"/>
      <c r="X5" s="880"/>
      <c r="Y5" s="880"/>
      <c r="Z5" s="880"/>
      <c r="AA5" s="880"/>
      <c r="AB5" s="889"/>
      <c r="AC5" s="880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  <c r="AX5" s="184"/>
      <c r="AY5" s="184"/>
      <c r="AZ5" s="184"/>
      <c r="BA5" s="184"/>
      <c r="BB5" s="184"/>
      <c r="BC5" s="184"/>
      <c r="BD5" s="184"/>
      <c r="BE5" s="184"/>
      <c r="BF5" s="184"/>
      <c r="BG5" s="184"/>
      <c r="BH5" s="184"/>
      <c r="BI5" s="184"/>
      <c r="BJ5" s="184"/>
      <c r="BK5" s="184"/>
    </row>
    <row r="6" spans="1:65" ht="12.75" thickBot="1" x14ac:dyDescent="0.25">
      <c r="B6" s="880"/>
      <c r="C6" s="880"/>
      <c r="D6" s="920"/>
      <c r="E6" s="886"/>
      <c r="F6" s="886"/>
      <c r="G6" s="880"/>
      <c r="H6" s="880"/>
      <c r="I6" s="880"/>
      <c r="J6" s="880"/>
      <c r="K6" s="880"/>
      <c r="L6" s="880"/>
      <c r="M6" s="915"/>
      <c r="N6" s="880"/>
      <c r="O6" s="887"/>
      <c r="P6" s="887"/>
      <c r="Q6" s="887"/>
      <c r="R6" s="886"/>
      <c r="S6" s="880"/>
      <c r="T6" s="886"/>
      <c r="U6" s="880"/>
      <c r="V6" s="880"/>
      <c r="W6" s="890"/>
      <c r="X6" s="880" t="s">
        <v>26</v>
      </c>
      <c r="Y6" s="880"/>
      <c r="Z6" s="880"/>
      <c r="AA6" s="880"/>
      <c r="AB6" s="889"/>
      <c r="AC6" s="880"/>
      <c r="AD6" s="131"/>
      <c r="AE6" s="132"/>
      <c r="AF6" s="132"/>
      <c r="AG6" s="132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</row>
    <row r="7" spans="1:65" ht="39.75" thickBot="1" x14ac:dyDescent="0.25">
      <c r="A7" s="70"/>
      <c r="B7" s="880"/>
      <c r="C7" s="880"/>
      <c r="D7" s="920"/>
      <c r="E7" s="78" t="s">
        <v>32</v>
      </c>
      <c r="F7" s="79" t="s">
        <v>33</v>
      </c>
      <c r="G7" s="80" t="s">
        <v>34</v>
      </c>
      <c r="H7" s="326" t="s">
        <v>33</v>
      </c>
      <c r="I7" s="80" t="s">
        <v>34</v>
      </c>
      <c r="J7" s="387" t="s">
        <v>33</v>
      </c>
      <c r="K7" s="82" t="s">
        <v>35</v>
      </c>
      <c r="L7" s="326" t="s">
        <v>33</v>
      </c>
      <c r="M7" s="915"/>
      <c r="N7" s="880"/>
      <c r="O7" s="887"/>
      <c r="P7" s="887"/>
      <c r="Q7" s="887"/>
      <c r="R7" s="886"/>
      <c r="S7" s="880"/>
      <c r="T7" s="886"/>
      <c r="U7" s="880"/>
      <c r="V7" s="880"/>
      <c r="W7" s="890"/>
      <c r="X7" s="83" t="s">
        <v>36</v>
      </c>
      <c r="Y7" s="84" t="s">
        <v>37</v>
      </c>
      <c r="Z7" s="82" t="s">
        <v>38</v>
      </c>
      <c r="AA7" s="880"/>
      <c r="AB7" s="345" t="s">
        <v>39</v>
      </c>
      <c r="AC7" s="880"/>
      <c r="AD7" s="131" t="s">
        <v>90</v>
      </c>
      <c r="AE7" s="132" t="str">
        <f>IF(AD7="DINAS KESEHATAN","MOGOLAING",IF(AD7="PKM GOGAGOMAN","GOGAGOMAN",IF(AD7="PKM MOTOBOI KECIL","MOTOBOI KECIL",IF(AD7="PKM KOTOBANGON","KOTOBANGON",IF(AD7="PKM BILALANG","BILALANG",IF(AD7="PKM UPAI","UPAI",IF(AD7="RSUD","POBUNDAYAN",IF(AD7="INS. FARMASI","GOGAGOMAN"))))))))</f>
        <v>GOGAGOMAN</v>
      </c>
      <c r="AF7" s="132" t="b">
        <f>IF(AD7="DINAS KESEHATAN","(0434) 24774",IF(AD7="INS. FARMASI","(0434) 21141"))</f>
        <v>0</v>
      </c>
      <c r="AG7" s="132"/>
      <c r="AH7" s="132"/>
      <c r="AI7" s="133"/>
      <c r="AJ7" s="132"/>
      <c r="AK7" s="132"/>
      <c r="AL7" s="134"/>
      <c r="AM7" s="132"/>
      <c r="AN7" s="132"/>
      <c r="AO7" s="134"/>
      <c r="AP7" s="132"/>
      <c r="AQ7" s="132"/>
      <c r="AR7" s="132"/>
      <c r="AS7" s="132"/>
      <c r="AT7" s="134"/>
      <c r="AU7" s="132"/>
      <c r="AV7" s="132"/>
      <c r="AW7" s="132"/>
      <c r="AX7" s="132"/>
      <c r="AY7" s="134"/>
      <c r="AZ7" s="132"/>
      <c r="BA7" s="132"/>
      <c r="BB7" s="132"/>
      <c r="BC7" s="132"/>
      <c r="BD7" s="134"/>
      <c r="BE7" s="132"/>
      <c r="BF7" s="132"/>
      <c r="BG7" s="132"/>
      <c r="BH7" s="132"/>
      <c r="BI7" s="132"/>
      <c r="BJ7" s="132"/>
      <c r="BK7" s="135"/>
      <c r="BM7" s="191"/>
    </row>
    <row r="8" spans="1:65" ht="24" x14ac:dyDescent="0.2">
      <c r="A8" s="594"/>
      <c r="B8" s="192">
        <v>1</v>
      </c>
      <c r="C8" s="90" t="s">
        <v>899</v>
      </c>
      <c r="D8" s="91" t="s">
        <v>900</v>
      </c>
      <c r="E8" s="91" t="s">
        <v>58</v>
      </c>
      <c r="F8" s="92">
        <v>33664</v>
      </c>
      <c r="G8" s="93" t="s">
        <v>58</v>
      </c>
      <c r="H8" s="118" t="s">
        <v>101</v>
      </c>
      <c r="I8" s="93" t="s">
        <v>58</v>
      </c>
      <c r="J8" s="110" t="s">
        <v>102</v>
      </c>
      <c r="K8" s="111" t="s">
        <v>76</v>
      </c>
      <c r="L8" s="96" t="s">
        <v>103</v>
      </c>
      <c r="M8" s="97" t="s">
        <v>65</v>
      </c>
      <c r="N8" s="93" t="s">
        <v>55</v>
      </c>
      <c r="O8" s="193" t="s">
        <v>65</v>
      </c>
      <c r="P8" s="194" t="s">
        <v>55</v>
      </c>
      <c r="Q8" s="194" t="str">
        <f t="shared" ref="Q8:Q20" si="0">IF(P8="l","Saudara","Saudari")</f>
        <v>Saudari</v>
      </c>
      <c r="R8" s="194" t="s">
        <v>62</v>
      </c>
      <c r="S8" s="195" t="s">
        <v>63</v>
      </c>
      <c r="T8" s="196" t="s">
        <v>205</v>
      </c>
      <c r="U8" s="596" t="s">
        <v>2143</v>
      </c>
      <c r="V8" s="197"/>
      <c r="W8" s="198"/>
      <c r="X8" s="554" t="s">
        <v>104</v>
      </c>
      <c r="Y8" s="421" t="s">
        <v>105</v>
      </c>
      <c r="Z8" s="93">
        <v>2010</v>
      </c>
      <c r="AA8" s="93" t="s">
        <v>64</v>
      </c>
      <c r="AB8" s="101" t="s">
        <v>917</v>
      </c>
      <c r="AC8" s="199"/>
      <c r="AD8" s="131"/>
      <c r="AE8" s="132"/>
      <c r="AF8" s="132"/>
      <c r="AG8" s="132"/>
      <c r="AH8" s="132"/>
      <c r="AI8" s="133"/>
      <c r="AJ8" s="132"/>
      <c r="AK8" s="132"/>
      <c r="AL8" s="134"/>
      <c r="AM8" s="132"/>
      <c r="AN8" s="132"/>
      <c r="AO8" s="134"/>
      <c r="AP8" s="132"/>
      <c r="AQ8" s="132"/>
      <c r="AR8" s="132"/>
      <c r="AS8" s="132"/>
      <c r="AT8" s="134"/>
      <c r="AU8" s="132"/>
      <c r="AV8" s="132"/>
      <c r="AW8" s="132"/>
      <c r="AX8" s="132"/>
      <c r="AY8" s="134"/>
      <c r="AZ8" s="132"/>
      <c r="BA8" s="132"/>
      <c r="BB8" s="132"/>
      <c r="BC8" s="132"/>
      <c r="BD8" s="134"/>
      <c r="BE8" s="132"/>
      <c r="BF8" s="132"/>
      <c r="BG8" s="132"/>
      <c r="BH8" s="132"/>
      <c r="BI8" s="132"/>
      <c r="BJ8" s="132"/>
      <c r="BK8" s="135"/>
      <c r="BM8" s="191"/>
    </row>
    <row r="9" spans="1:65" ht="24" x14ac:dyDescent="0.2">
      <c r="A9" s="565"/>
      <c r="B9" s="257">
        <v>2</v>
      </c>
      <c r="C9" s="90" t="s">
        <v>349</v>
      </c>
      <c r="D9" s="91" t="s">
        <v>350</v>
      </c>
      <c r="E9" s="93" t="s">
        <v>59</v>
      </c>
      <c r="F9" s="327" t="s">
        <v>351</v>
      </c>
      <c r="G9" s="93" t="s">
        <v>59</v>
      </c>
      <c r="H9" s="327" t="s">
        <v>351</v>
      </c>
      <c r="I9" s="93" t="s">
        <v>59</v>
      </c>
      <c r="J9" s="328" t="s">
        <v>352</v>
      </c>
      <c r="K9" s="111" t="s">
        <v>60</v>
      </c>
      <c r="L9" s="333" t="s">
        <v>1022</v>
      </c>
      <c r="M9" s="97" t="e">
        <f>#REF!</f>
        <v>#REF!</v>
      </c>
      <c r="N9" s="97" t="e">
        <f>IF(M9="II/a","PENGATUR MUDA",IF(M9="II/b","PENGATUR MUDA TKT.I",IF(M9="II/c","PENGATUR",IF(M9="II/d","PENGATUR TKT.I",IF(M9="III/a","PENATA MUDA",IF(M9="III/b","PENATA MUDA TKT.I",IF(M9="III/c","PENATA",IF(M9="III/d","PENATA TKT.I",IF(M9="IV/a","PEMBINA",IF(M9="IV/b","PEMBINA TKT.I",IF(M9="IV/c","PEMBINA UTAMA MUDA")))))))))))</f>
        <v>#REF!</v>
      </c>
      <c r="O9" s="97" t="s">
        <v>65</v>
      </c>
      <c r="P9" s="93" t="s">
        <v>55</v>
      </c>
      <c r="Q9" s="93" t="str">
        <f t="shared" si="0"/>
        <v>Saudari</v>
      </c>
      <c r="R9" s="93" t="s">
        <v>62</v>
      </c>
      <c r="S9" s="98" t="s">
        <v>63</v>
      </c>
      <c r="T9" s="98"/>
      <c r="U9" s="119"/>
      <c r="V9" s="101" t="s">
        <v>849</v>
      </c>
      <c r="W9" s="93"/>
      <c r="X9" s="93" t="s">
        <v>104</v>
      </c>
      <c r="Y9" s="102" t="s">
        <v>986</v>
      </c>
      <c r="Z9" s="93">
        <v>2009</v>
      </c>
      <c r="AA9" s="93" t="s">
        <v>64</v>
      </c>
      <c r="AB9" s="346" t="s">
        <v>987</v>
      </c>
      <c r="AC9" s="103"/>
      <c r="AD9" s="131"/>
      <c r="AE9" s="132"/>
      <c r="AF9" s="132"/>
      <c r="AG9" s="132"/>
      <c r="AH9" s="132"/>
      <c r="AI9" s="133"/>
      <c r="AJ9" s="132"/>
      <c r="AK9" s="132"/>
      <c r="AL9" s="134"/>
      <c r="AM9" s="132"/>
      <c r="AN9" s="132"/>
      <c r="AO9" s="134"/>
      <c r="AP9" s="132"/>
      <c r="AQ9" s="132"/>
      <c r="AR9" s="132"/>
      <c r="AS9" s="132"/>
      <c r="AT9" s="134"/>
      <c r="AU9" s="132"/>
      <c r="AV9" s="132"/>
      <c r="AW9" s="132"/>
      <c r="AX9" s="132"/>
      <c r="AY9" s="134"/>
      <c r="AZ9" s="132"/>
      <c r="BA9" s="132"/>
      <c r="BB9" s="132"/>
      <c r="BC9" s="132"/>
      <c r="BD9" s="134"/>
      <c r="BE9" s="132"/>
      <c r="BF9" s="132"/>
      <c r="BG9" s="132"/>
      <c r="BH9" s="132"/>
      <c r="BI9" s="132"/>
      <c r="BJ9" s="132"/>
      <c r="BK9" s="135"/>
      <c r="BM9" s="191"/>
    </row>
    <row r="10" spans="1:65" ht="24" x14ac:dyDescent="0.2">
      <c r="A10" s="565"/>
      <c r="B10" s="257">
        <v>3</v>
      </c>
      <c r="C10" s="139" t="s">
        <v>1034</v>
      </c>
      <c r="D10" s="394" t="s">
        <v>725</v>
      </c>
      <c r="E10" s="91"/>
      <c r="F10" s="92"/>
      <c r="G10" s="114" t="s">
        <v>70</v>
      </c>
      <c r="H10" s="327" t="s">
        <v>115</v>
      </c>
      <c r="I10" s="114" t="s">
        <v>70</v>
      </c>
      <c r="J10" s="389" t="s">
        <v>165</v>
      </c>
      <c r="K10" s="287" t="s">
        <v>60</v>
      </c>
      <c r="L10" s="340" t="s">
        <v>1051</v>
      </c>
      <c r="M10" s="97"/>
      <c r="N10" s="97"/>
      <c r="O10" s="97" t="s">
        <v>65</v>
      </c>
      <c r="P10" s="93" t="s">
        <v>55</v>
      </c>
      <c r="Q10" s="93" t="str">
        <f t="shared" si="0"/>
        <v>Saudari</v>
      </c>
      <c r="R10" s="93" t="s">
        <v>50</v>
      </c>
      <c r="S10" s="98" t="s">
        <v>63</v>
      </c>
      <c r="T10" s="119" t="s">
        <v>64</v>
      </c>
      <c r="U10" s="119"/>
      <c r="V10" s="93" t="s">
        <v>276</v>
      </c>
      <c r="W10" s="93"/>
      <c r="X10" s="114" t="s">
        <v>78</v>
      </c>
      <c r="Y10" s="112" t="s">
        <v>207</v>
      </c>
      <c r="Z10" s="114">
        <v>2006</v>
      </c>
      <c r="AA10" s="93"/>
      <c r="AB10" s="346" t="s">
        <v>873</v>
      </c>
      <c r="AC10" s="103"/>
      <c r="AD10" s="131"/>
      <c r="AE10" s="132"/>
      <c r="AF10" s="132"/>
      <c r="AG10" s="132"/>
      <c r="AH10" s="132"/>
      <c r="AI10" s="133"/>
      <c r="AJ10" s="132"/>
      <c r="AK10" s="132"/>
      <c r="AL10" s="134"/>
      <c r="AM10" s="132"/>
      <c r="AN10" s="132"/>
      <c r="AO10" s="134"/>
      <c r="AP10" s="132"/>
      <c r="AQ10" s="132"/>
      <c r="AR10" s="132"/>
      <c r="AS10" s="132"/>
      <c r="AT10" s="134"/>
      <c r="AU10" s="132"/>
      <c r="AV10" s="132"/>
      <c r="AW10" s="132"/>
      <c r="AX10" s="132"/>
      <c r="AY10" s="134"/>
      <c r="AZ10" s="132"/>
      <c r="BA10" s="132"/>
      <c r="BB10" s="132"/>
      <c r="BC10" s="132"/>
      <c r="BD10" s="134"/>
      <c r="BE10" s="132"/>
      <c r="BF10" s="132"/>
      <c r="BG10" s="132"/>
      <c r="BH10" s="132"/>
      <c r="BI10" s="132"/>
      <c r="BJ10" s="132"/>
      <c r="BK10" s="135"/>
      <c r="BM10" s="191"/>
    </row>
    <row r="11" spans="1:65" ht="24" x14ac:dyDescent="0.2">
      <c r="A11" s="575"/>
      <c r="B11" s="257">
        <v>4</v>
      </c>
      <c r="C11" s="205" t="s">
        <v>721</v>
      </c>
      <c r="D11" s="206" t="s">
        <v>722</v>
      </c>
      <c r="E11" s="206" t="s">
        <v>58</v>
      </c>
      <c r="F11" s="207">
        <v>33329</v>
      </c>
      <c r="G11" s="194" t="s">
        <v>58</v>
      </c>
      <c r="H11" s="208" t="s">
        <v>723</v>
      </c>
      <c r="I11" s="194" t="s">
        <v>58</v>
      </c>
      <c r="J11" s="286" t="s">
        <v>724</v>
      </c>
      <c r="K11" s="287" t="s">
        <v>68</v>
      </c>
      <c r="L11" s="366" t="s">
        <v>171</v>
      </c>
      <c r="M11" s="193" t="e">
        <f>#REF!</f>
        <v>#REF!</v>
      </c>
      <c r="N11" s="193" t="e">
        <f>IF(M11="II/a","PENGATUR MUDA",IF(M11="II/b","PENGATUR MUDA TKT.I",IF(M11="II/c","PENGATUR",IF(M11="II/d","PENGATUR TKT.I",IF(M11="III/a","PENATA MUDA",IF(M11="III/b","PENATA MUDA TKT.I",IF(M11="III/c","PENATA",IF(M11="III/d","PENATA TKT.I",IF(M11="IV/a","PEMBINA",IF(M11="IV/b","PEMBINA TKT.I",IF(M11="IV/c","PEMBINA UTAMA MUDA")))))))))))</f>
        <v>#REF!</v>
      </c>
      <c r="O11" s="193" t="s">
        <v>65</v>
      </c>
      <c r="P11" s="93" t="s">
        <v>55</v>
      </c>
      <c r="Q11" s="93" t="str">
        <f t="shared" si="0"/>
        <v>Saudari</v>
      </c>
      <c r="R11" s="93" t="s">
        <v>62</v>
      </c>
      <c r="S11" s="98" t="s">
        <v>63</v>
      </c>
      <c r="T11" s="119" t="s">
        <v>64</v>
      </c>
      <c r="U11" s="100"/>
      <c r="V11" s="93" t="s">
        <v>849</v>
      </c>
      <c r="W11" s="93"/>
      <c r="X11" s="194" t="s">
        <v>104</v>
      </c>
      <c r="Y11" s="213" t="s">
        <v>105</v>
      </c>
      <c r="Z11" s="194">
        <v>2009</v>
      </c>
      <c r="AA11" s="194" t="s">
        <v>64</v>
      </c>
      <c r="AB11" s="214" t="s">
        <v>872</v>
      </c>
      <c r="AC11" s="215"/>
      <c r="AD11" s="131"/>
      <c r="AE11" s="132"/>
      <c r="AF11" s="132"/>
      <c r="AG11" s="132"/>
      <c r="AH11" s="132"/>
      <c r="AI11" s="133"/>
      <c r="AJ11" s="132"/>
      <c r="AK11" s="132"/>
      <c r="AL11" s="134"/>
      <c r="AM11" s="132"/>
      <c r="AN11" s="132"/>
      <c r="AO11" s="134"/>
      <c r="AP11" s="132"/>
      <c r="AQ11" s="132"/>
      <c r="AR11" s="132"/>
      <c r="AS11" s="132"/>
      <c r="AT11" s="134"/>
      <c r="AU11" s="132"/>
      <c r="AV11" s="132"/>
      <c r="AW11" s="132"/>
      <c r="AX11" s="132"/>
      <c r="AY11" s="134"/>
      <c r="AZ11" s="132"/>
      <c r="BA11" s="132"/>
      <c r="BB11" s="132"/>
      <c r="BC11" s="132"/>
      <c r="BD11" s="134"/>
      <c r="BE11" s="132"/>
      <c r="BF11" s="132"/>
      <c r="BG11" s="132"/>
      <c r="BH11" s="132"/>
      <c r="BI11" s="132"/>
      <c r="BJ11" s="132"/>
      <c r="BK11" s="135"/>
      <c r="BM11" s="191"/>
    </row>
    <row r="12" spans="1:65" ht="24" x14ac:dyDescent="0.2">
      <c r="A12" s="70"/>
      <c r="B12" s="257">
        <v>5</v>
      </c>
      <c r="C12" s="117" t="s">
        <v>1333</v>
      </c>
      <c r="D12" s="216" t="s">
        <v>208</v>
      </c>
      <c r="E12" s="138" t="s">
        <v>70</v>
      </c>
      <c r="F12" s="92">
        <v>39845</v>
      </c>
      <c r="G12" s="93" t="s">
        <v>70</v>
      </c>
      <c r="H12" s="328" t="s">
        <v>115</v>
      </c>
      <c r="I12" s="93" t="s">
        <v>70</v>
      </c>
      <c r="J12" s="388" t="s">
        <v>165</v>
      </c>
      <c r="K12" s="111" t="s">
        <v>68</v>
      </c>
      <c r="L12" s="333" t="s">
        <v>853</v>
      </c>
      <c r="M12" s="97" t="e">
        <f>#REF!</f>
        <v>#REF!</v>
      </c>
      <c r="N12" s="97" t="e">
        <f>IF(M12="II/a","PENGATUR MUDA",IF(M12="II/b","PENGATUR MUDA TKT.I",IF(M12="II/c","PENGATUR",IF(M12="II/d","PENGATUR TKT.I",IF(M12="III/a","PENATA MUDA",IF(M12="III/b","PENATA MUDA TKT.I",IF(M12="III/c","PENATA",IF(M12="III/d","PENATA TKT.I",IF(M12="IV/a","PEMBINA",IF(M12="IV/b","PEMBINA TKT.I",IF(M12="IV/c","PEMBINA UTAMA MUDA")))))))))))</f>
        <v>#REF!</v>
      </c>
      <c r="O12" s="97" t="s">
        <v>65</v>
      </c>
      <c r="P12" s="93" t="s">
        <v>55</v>
      </c>
      <c r="Q12" s="93" t="str">
        <f t="shared" si="0"/>
        <v>Saudari</v>
      </c>
      <c r="R12" s="93" t="s">
        <v>62</v>
      </c>
      <c r="S12" s="98" t="s">
        <v>63</v>
      </c>
      <c r="T12" s="98"/>
      <c r="U12" s="119"/>
      <c r="V12" s="93" t="s">
        <v>276</v>
      </c>
      <c r="W12" s="93"/>
      <c r="X12" s="93" t="s">
        <v>78</v>
      </c>
      <c r="Y12" s="102" t="s">
        <v>207</v>
      </c>
      <c r="Z12" s="93">
        <v>2007</v>
      </c>
      <c r="AA12" s="93" t="s">
        <v>64</v>
      </c>
      <c r="AB12" s="346" t="s">
        <v>1010</v>
      </c>
      <c r="AC12" s="103"/>
      <c r="AD12" s="131"/>
      <c r="AE12" s="132"/>
      <c r="AF12" s="132"/>
      <c r="AG12" s="132"/>
      <c r="AH12" s="132"/>
      <c r="AI12" s="133"/>
      <c r="AJ12" s="132"/>
      <c r="AK12" s="132"/>
      <c r="AL12" s="134"/>
      <c r="AM12" s="132"/>
      <c r="AN12" s="132"/>
      <c r="AO12" s="134"/>
      <c r="AP12" s="132"/>
      <c r="AQ12" s="132"/>
      <c r="AR12" s="132"/>
      <c r="AS12" s="132"/>
      <c r="AT12" s="134"/>
      <c r="AU12" s="132"/>
      <c r="AV12" s="132"/>
      <c r="AW12" s="132"/>
      <c r="AX12" s="132"/>
      <c r="AY12" s="134"/>
      <c r="AZ12" s="132"/>
      <c r="BA12" s="132"/>
      <c r="BB12" s="132"/>
      <c r="BC12" s="132"/>
      <c r="BD12" s="134"/>
      <c r="BE12" s="132"/>
      <c r="BF12" s="132"/>
      <c r="BG12" s="132"/>
      <c r="BH12" s="132"/>
      <c r="BI12" s="132"/>
      <c r="BJ12" s="132"/>
      <c r="BK12" s="135"/>
      <c r="BM12" s="191"/>
    </row>
    <row r="13" spans="1:65" ht="24" x14ac:dyDescent="0.2">
      <c r="A13" s="70"/>
      <c r="B13" s="257">
        <v>6</v>
      </c>
      <c r="C13" s="90" t="s">
        <v>736</v>
      </c>
      <c r="D13" s="395" t="s">
        <v>327</v>
      </c>
      <c r="E13" s="91" t="s">
        <v>47</v>
      </c>
      <c r="F13" s="92">
        <v>39845</v>
      </c>
      <c r="G13" s="93" t="s">
        <v>47</v>
      </c>
      <c r="H13" s="327" t="s">
        <v>115</v>
      </c>
      <c r="I13" s="93" t="s">
        <v>47</v>
      </c>
      <c r="J13" s="388" t="s">
        <v>165</v>
      </c>
      <c r="K13" s="111" t="s">
        <v>68</v>
      </c>
      <c r="L13" s="333" t="s">
        <v>1051</v>
      </c>
      <c r="M13" s="97" t="e">
        <f>#REF!</f>
        <v>#REF!</v>
      </c>
      <c r="N13" s="97" t="e">
        <f>IF(M13="II/a","PENGATUR MUDA",IF(M13="II/b","PENGATUR MUDA TKT.I",IF(M13="II/c","PENGATUR",IF(M13="II/d","PENGATUR TKT.I",IF(M13="III/a","PENATA MUDA",IF(M13="III/b","PENATA MUDA TKT.I",IF(M13="III/c","PENATA",IF(M13="III/d","PENATA TKT.I",IF(M13="IV/a","PEMBINA",IF(M13="IV/b","PEMBINA TKT.I",IF(M13="IV/c","PEMBINA UTAMA MUDA")))))))))))</f>
        <v>#REF!</v>
      </c>
      <c r="O13" s="97" t="s">
        <v>65</v>
      </c>
      <c r="P13" s="93" t="s">
        <v>55</v>
      </c>
      <c r="Q13" s="93" t="str">
        <f t="shared" si="0"/>
        <v>Saudari</v>
      </c>
      <c r="R13" s="93" t="s">
        <v>62</v>
      </c>
      <c r="S13" s="98" t="s">
        <v>63</v>
      </c>
      <c r="T13" s="119" t="s">
        <v>64</v>
      </c>
      <c r="U13" s="119"/>
      <c r="V13" s="98" t="s">
        <v>989</v>
      </c>
      <c r="W13" s="93"/>
      <c r="X13" s="93" t="s">
        <v>78</v>
      </c>
      <c r="Y13" s="102" t="s">
        <v>138</v>
      </c>
      <c r="Z13" s="93">
        <v>2006</v>
      </c>
      <c r="AA13" s="93" t="s">
        <v>64</v>
      </c>
      <c r="AB13" s="346" t="s">
        <v>873</v>
      </c>
      <c r="AC13" s="103"/>
      <c r="AD13" s="131"/>
      <c r="AE13" s="132"/>
      <c r="AF13" s="132"/>
      <c r="AG13" s="132"/>
      <c r="AH13" s="132"/>
      <c r="AI13" s="133"/>
      <c r="AJ13" s="132"/>
      <c r="AK13" s="132"/>
      <c r="AL13" s="134"/>
      <c r="AM13" s="132"/>
      <c r="AN13" s="132"/>
      <c r="AO13" s="134"/>
      <c r="AP13" s="132"/>
      <c r="AQ13" s="132"/>
      <c r="AR13" s="132"/>
      <c r="AS13" s="132"/>
      <c r="AT13" s="134"/>
      <c r="AU13" s="132"/>
      <c r="AV13" s="132"/>
      <c r="AW13" s="132"/>
      <c r="AX13" s="132"/>
      <c r="AY13" s="134"/>
      <c r="AZ13" s="132"/>
      <c r="BA13" s="132"/>
      <c r="BB13" s="132"/>
      <c r="BC13" s="132"/>
      <c r="BD13" s="134"/>
      <c r="BE13" s="132"/>
      <c r="BF13" s="132"/>
      <c r="BG13" s="132"/>
      <c r="BH13" s="132"/>
      <c r="BI13" s="132"/>
      <c r="BJ13" s="132"/>
      <c r="BK13" s="135"/>
      <c r="BM13" s="191"/>
    </row>
    <row r="14" spans="1:65" ht="24" x14ac:dyDescent="0.2">
      <c r="A14" s="611"/>
      <c r="B14" s="257">
        <v>7</v>
      </c>
      <c r="C14" s="615" t="s">
        <v>1562</v>
      </c>
      <c r="D14" s="614" t="s">
        <v>524</v>
      </c>
      <c r="E14" s="503" t="s">
        <v>162</v>
      </c>
      <c r="F14" s="92"/>
      <c r="G14" s="616" t="s">
        <v>162</v>
      </c>
      <c r="H14" s="573" t="s">
        <v>115</v>
      </c>
      <c r="I14" s="572" t="s">
        <v>162</v>
      </c>
      <c r="J14" s="581" t="s">
        <v>165</v>
      </c>
      <c r="K14" s="111" t="s">
        <v>68</v>
      </c>
      <c r="L14" s="582" t="s">
        <v>1318</v>
      </c>
      <c r="M14" s="97"/>
      <c r="N14" s="97"/>
      <c r="O14" s="97" t="s">
        <v>65</v>
      </c>
      <c r="P14" s="93" t="s">
        <v>49</v>
      </c>
      <c r="Q14" s="93" t="str">
        <f t="shared" si="0"/>
        <v>Saudara</v>
      </c>
      <c r="R14" s="93" t="s">
        <v>62</v>
      </c>
      <c r="S14" s="98" t="s">
        <v>63</v>
      </c>
      <c r="T14" s="119"/>
      <c r="U14" s="119"/>
      <c r="V14" s="98" t="s">
        <v>490</v>
      </c>
      <c r="W14" s="93"/>
      <c r="X14" s="93" t="s">
        <v>78</v>
      </c>
      <c r="Y14" s="618" t="s">
        <v>991</v>
      </c>
      <c r="Z14" s="617">
        <v>2019</v>
      </c>
      <c r="AA14" s="93"/>
      <c r="AB14" s="346"/>
      <c r="AC14" s="103"/>
      <c r="AD14" s="131"/>
      <c r="AE14" s="132"/>
      <c r="AF14" s="132"/>
      <c r="AG14" s="132"/>
      <c r="AH14" s="132"/>
      <c r="AI14" s="133"/>
      <c r="AJ14" s="132"/>
      <c r="AK14" s="132"/>
      <c r="AL14" s="134"/>
      <c r="AM14" s="132"/>
      <c r="AN14" s="132"/>
      <c r="AO14" s="134"/>
      <c r="AP14" s="132"/>
      <c r="AQ14" s="132"/>
      <c r="AR14" s="132"/>
      <c r="AS14" s="132"/>
      <c r="AT14" s="134"/>
      <c r="AU14" s="132"/>
      <c r="AV14" s="132"/>
      <c r="AW14" s="132"/>
      <c r="AX14" s="132"/>
      <c r="AY14" s="134"/>
      <c r="AZ14" s="132"/>
      <c r="BA14" s="132"/>
      <c r="BB14" s="132"/>
      <c r="BC14" s="132"/>
      <c r="BD14" s="134"/>
      <c r="BE14" s="132"/>
      <c r="BF14" s="132"/>
      <c r="BG14" s="132"/>
      <c r="BH14" s="132"/>
      <c r="BI14" s="132"/>
      <c r="BJ14" s="132"/>
      <c r="BK14" s="135"/>
      <c r="BM14" s="191"/>
    </row>
    <row r="15" spans="1:65" ht="24" x14ac:dyDescent="0.2">
      <c r="A15" s="70"/>
      <c r="B15" s="257">
        <v>8</v>
      </c>
      <c r="C15" s="90" t="s">
        <v>772</v>
      </c>
      <c r="D15" s="395" t="s">
        <v>726</v>
      </c>
      <c r="E15" s="91" t="s">
        <v>58</v>
      </c>
      <c r="F15" s="92">
        <v>33939</v>
      </c>
      <c r="G15" s="93" t="s">
        <v>58</v>
      </c>
      <c r="H15" s="327" t="s">
        <v>727</v>
      </c>
      <c r="I15" s="93" t="s">
        <v>58</v>
      </c>
      <c r="J15" s="388" t="s">
        <v>728</v>
      </c>
      <c r="K15" s="95" t="s">
        <v>76</v>
      </c>
      <c r="L15" s="333" t="s">
        <v>167</v>
      </c>
      <c r="M15" s="97" t="e">
        <f>#REF!</f>
        <v>#REF!</v>
      </c>
      <c r="N15" s="97" t="e">
        <f t="shared" ref="N15:N21" si="1">IF(M15="II/a","PENGATUR MUDA",IF(M15="II/b","PENGATUR MUDA TKT.I",IF(M15="II/c","PENGATUR",IF(M15="II/d","PENGATUR TKT.I",IF(M15="III/a","PENATA MUDA",IF(M15="III/b","PENATA MUDA TKT.I",IF(M15="III/c","PENATA",IF(M15="III/d","PENATA TKT.I",IF(M15="IV/a","PEMBINA",IF(M15="IV/b","PEMBINA TKT.I",IF(M15="IV/c","PEMBINA UTAMA MUDA")))))))))))</f>
        <v>#REF!</v>
      </c>
      <c r="O15" s="97" t="s">
        <v>65</v>
      </c>
      <c r="P15" s="93" t="s">
        <v>55</v>
      </c>
      <c r="Q15" s="93" t="str">
        <f t="shared" si="0"/>
        <v>Saudari</v>
      </c>
      <c r="R15" s="93" t="s">
        <v>62</v>
      </c>
      <c r="S15" s="98" t="s">
        <v>63</v>
      </c>
      <c r="T15" s="119" t="s">
        <v>64</v>
      </c>
      <c r="U15" s="119"/>
      <c r="V15" s="93" t="s">
        <v>284</v>
      </c>
      <c r="W15" s="93"/>
      <c r="X15" s="93" t="s">
        <v>99</v>
      </c>
      <c r="Y15" s="102" t="s">
        <v>105</v>
      </c>
      <c r="Z15" s="93">
        <v>1993</v>
      </c>
      <c r="AA15" s="93" t="s">
        <v>64</v>
      </c>
      <c r="AB15" s="346" t="s">
        <v>920</v>
      </c>
      <c r="AC15" s="103"/>
      <c r="AD15" s="131"/>
      <c r="AE15" s="132"/>
      <c r="AF15" s="132"/>
      <c r="AG15" s="132"/>
      <c r="AH15" s="132"/>
      <c r="AI15" s="133"/>
      <c r="AJ15" s="132"/>
      <c r="AK15" s="132"/>
      <c r="AL15" s="134"/>
      <c r="AM15" s="132"/>
      <c r="AN15" s="132"/>
      <c r="AO15" s="134"/>
      <c r="AP15" s="132"/>
      <c r="AQ15" s="132"/>
      <c r="AR15" s="132"/>
      <c r="AS15" s="132"/>
      <c r="AT15" s="134"/>
      <c r="AU15" s="132"/>
      <c r="AV15" s="132"/>
      <c r="AW15" s="132"/>
      <c r="AX15" s="132"/>
      <c r="AY15" s="134"/>
      <c r="AZ15" s="132"/>
      <c r="BA15" s="132"/>
      <c r="BB15" s="132"/>
      <c r="BC15" s="132"/>
      <c r="BD15" s="134"/>
      <c r="BE15" s="132"/>
      <c r="BF15" s="132"/>
      <c r="BG15" s="132"/>
      <c r="BH15" s="132"/>
      <c r="BI15" s="132"/>
      <c r="BJ15" s="132"/>
      <c r="BK15" s="135"/>
      <c r="BM15" s="191"/>
    </row>
    <row r="16" spans="1:65" ht="24" x14ac:dyDescent="0.2">
      <c r="A16" s="70"/>
      <c r="B16" s="257">
        <v>9</v>
      </c>
      <c r="C16" s="90" t="s">
        <v>288</v>
      </c>
      <c r="D16" s="395" t="s">
        <v>289</v>
      </c>
      <c r="E16" s="91"/>
      <c r="F16" s="92"/>
      <c r="G16" s="93" t="s">
        <v>52</v>
      </c>
      <c r="H16" s="327" t="s">
        <v>108</v>
      </c>
      <c r="I16" s="93" t="s">
        <v>52</v>
      </c>
      <c r="J16" s="388" t="s">
        <v>290</v>
      </c>
      <c r="K16" s="111" t="s">
        <v>76</v>
      </c>
      <c r="L16" s="333" t="s">
        <v>843</v>
      </c>
      <c r="M16" s="97" t="e">
        <f>#REF!</f>
        <v>#REF!</v>
      </c>
      <c r="N16" s="97" t="e">
        <f t="shared" si="1"/>
        <v>#REF!</v>
      </c>
      <c r="O16" s="97" t="s">
        <v>65</v>
      </c>
      <c r="P16" s="93" t="s">
        <v>55</v>
      </c>
      <c r="Q16" s="93" t="str">
        <f t="shared" si="0"/>
        <v>Saudari</v>
      </c>
      <c r="R16" s="93" t="s">
        <v>62</v>
      </c>
      <c r="S16" s="98" t="s">
        <v>63</v>
      </c>
      <c r="T16" s="93" t="s">
        <v>64</v>
      </c>
      <c r="U16" s="119"/>
      <c r="V16" s="98" t="s">
        <v>431</v>
      </c>
      <c r="W16" s="93"/>
      <c r="X16" s="93" t="s">
        <v>99</v>
      </c>
      <c r="Y16" s="102" t="s">
        <v>100</v>
      </c>
      <c r="Z16" s="93">
        <v>1995</v>
      </c>
      <c r="AA16" s="93" t="s">
        <v>64</v>
      </c>
      <c r="AB16" s="346" t="s">
        <v>917</v>
      </c>
      <c r="AC16" s="103"/>
      <c r="AD16" s="131"/>
      <c r="AE16" s="132"/>
      <c r="AF16" s="132"/>
      <c r="AG16" s="132"/>
      <c r="AH16" s="132"/>
      <c r="AI16" s="133"/>
      <c r="AJ16" s="132"/>
      <c r="AK16" s="132"/>
      <c r="AL16" s="134"/>
      <c r="AM16" s="132"/>
      <c r="AN16" s="132"/>
      <c r="AO16" s="134"/>
      <c r="AP16" s="132"/>
      <c r="AQ16" s="132"/>
      <c r="AR16" s="132"/>
      <c r="AS16" s="132"/>
      <c r="AT16" s="134"/>
      <c r="AU16" s="132"/>
      <c r="AV16" s="132"/>
      <c r="AW16" s="132"/>
      <c r="AX16" s="132"/>
      <c r="AY16" s="134"/>
      <c r="AZ16" s="132"/>
      <c r="BA16" s="132"/>
      <c r="BB16" s="132"/>
      <c r="BC16" s="132"/>
      <c r="BD16" s="134"/>
      <c r="BE16" s="132"/>
      <c r="BF16" s="132"/>
      <c r="BG16" s="132"/>
      <c r="BH16" s="132"/>
      <c r="BI16" s="132"/>
      <c r="BJ16" s="132"/>
      <c r="BK16" s="135"/>
      <c r="BM16" s="191"/>
    </row>
    <row r="17" spans="1:65" ht="36" x14ac:dyDescent="0.2">
      <c r="A17" s="439"/>
      <c r="B17" s="257">
        <v>10</v>
      </c>
      <c r="C17" s="90" t="s">
        <v>708</v>
      </c>
      <c r="D17" s="138" t="s">
        <v>470</v>
      </c>
      <c r="E17" s="138" t="s">
        <v>58</v>
      </c>
      <c r="F17" s="92">
        <v>35490</v>
      </c>
      <c r="G17" s="93" t="s">
        <v>58</v>
      </c>
      <c r="H17" s="327" t="s">
        <v>113</v>
      </c>
      <c r="I17" s="93" t="s">
        <v>58</v>
      </c>
      <c r="J17" s="328" t="s">
        <v>471</v>
      </c>
      <c r="K17" s="111" t="s">
        <v>76</v>
      </c>
      <c r="L17" s="333" t="s">
        <v>901</v>
      </c>
      <c r="M17" s="97" t="e">
        <f>#REF!</f>
        <v>#REF!</v>
      </c>
      <c r="N17" s="97" t="e">
        <f t="shared" si="1"/>
        <v>#REF!</v>
      </c>
      <c r="O17" s="97" t="s">
        <v>65</v>
      </c>
      <c r="P17" s="93" t="s">
        <v>55</v>
      </c>
      <c r="Q17" s="93" t="str">
        <f t="shared" si="0"/>
        <v>Saudari</v>
      </c>
      <c r="R17" s="93" t="s">
        <v>62</v>
      </c>
      <c r="S17" s="98" t="s">
        <v>63</v>
      </c>
      <c r="T17" s="119" t="s">
        <v>64</v>
      </c>
      <c r="U17" s="120"/>
      <c r="V17" s="93" t="s">
        <v>1327</v>
      </c>
      <c r="W17" s="93"/>
      <c r="X17" s="93" t="s">
        <v>78</v>
      </c>
      <c r="Y17" s="102" t="s">
        <v>376</v>
      </c>
      <c r="Z17" s="93">
        <v>2010</v>
      </c>
      <c r="AA17" s="93" t="s">
        <v>64</v>
      </c>
      <c r="AB17" s="346" t="s">
        <v>1056</v>
      </c>
      <c r="AC17" s="103"/>
      <c r="AD17" s="131"/>
      <c r="AE17" s="132"/>
      <c r="AF17" s="132"/>
      <c r="AG17" s="132"/>
      <c r="AH17" s="132"/>
      <c r="AI17" s="133"/>
      <c r="AJ17" s="132"/>
      <c r="AK17" s="132"/>
      <c r="AL17" s="134"/>
      <c r="AM17" s="132"/>
      <c r="AN17" s="132"/>
      <c r="AO17" s="134"/>
      <c r="AP17" s="132"/>
      <c r="AQ17" s="132"/>
      <c r="AR17" s="132"/>
      <c r="AS17" s="132"/>
      <c r="AT17" s="134"/>
      <c r="AU17" s="132"/>
      <c r="AV17" s="132"/>
      <c r="AW17" s="132"/>
      <c r="AX17" s="132"/>
      <c r="AY17" s="134"/>
      <c r="AZ17" s="132"/>
      <c r="BA17" s="132"/>
      <c r="BB17" s="132"/>
      <c r="BC17" s="132"/>
      <c r="BD17" s="134"/>
      <c r="BE17" s="132"/>
      <c r="BF17" s="132"/>
      <c r="BG17" s="132"/>
      <c r="BH17" s="132"/>
      <c r="BI17" s="132"/>
      <c r="BJ17" s="132"/>
      <c r="BK17" s="135"/>
      <c r="BM17" s="191"/>
    </row>
    <row r="18" spans="1:65" ht="24" x14ac:dyDescent="0.2">
      <c r="A18" s="70"/>
      <c r="B18" s="257">
        <v>11</v>
      </c>
      <c r="C18" s="90" t="s">
        <v>739</v>
      </c>
      <c r="D18" s="395" t="s">
        <v>740</v>
      </c>
      <c r="E18" s="91" t="s">
        <v>58</v>
      </c>
      <c r="F18" s="92">
        <v>36586</v>
      </c>
      <c r="G18" s="93" t="s">
        <v>58</v>
      </c>
      <c r="H18" s="327" t="s">
        <v>741</v>
      </c>
      <c r="I18" s="93" t="s">
        <v>58</v>
      </c>
      <c r="J18" s="388" t="s">
        <v>742</v>
      </c>
      <c r="K18" s="111" t="s">
        <v>76</v>
      </c>
      <c r="L18" s="333" t="s">
        <v>901</v>
      </c>
      <c r="M18" s="97" t="e">
        <f>#REF!</f>
        <v>#REF!</v>
      </c>
      <c r="N18" s="97" t="e">
        <f t="shared" si="1"/>
        <v>#REF!</v>
      </c>
      <c r="O18" s="97" t="s">
        <v>65</v>
      </c>
      <c r="P18" s="93" t="s">
        <v>55</v>
      </c>
      <c r="Q18" s="93" t="str">
        <f t="shared" si="0"/>
        <v>Saudari</v>
      </c>
      <c r="R18" s="93" t="s">
        <v>62</v>
      </c>
      <c r="S18" s="98" t="s">
        <v>668</v>
      </c>
      <c r="T18" s="119" t="s">
        <v>64</v>
      </c>
      <c r="U18" s="119"/>
      <c r="V18" s="98" t="s">
        <v>132</v>
      </c>
      <c r="W18" s="93"/>
      <c r="X18" s="93" t="s">
        <v>99</v>
      </c>
      <c r="Y18" s="102" t="s">
        <v>72</v>
      </c>
      <c r="Z18" s="93">
        <v>2005</v>
      </c>
      <c r="AA18" s="93" t="s">
        <v>64</v>
      </c>
      <c r="AB18" s="346" t="s">
        <v>873</v>
      </c>
      <c r="AC18" s="103"/>
      <c r="AD18" s="131"/>
      <c r="AE18" s="132"/>
      <c r="AF18" s="132"/>
      <c r="AG18" s="132"/>
      <c r="AH18" s="132"/>
      <c r="AI18" s="133"/>
      <c r="AJ18" s="132"/>
      <c r="AK18" s="132"/>
      <c r="AL18" s="134"/>
      <c r="AM18" s="132"/>
      <c r="AN18" s="132"/>
      <c r="AO18" s="134"/>
      <c r="AP18" s="132"/>
      <c r="AQ18" s="132"/>
      <c r="AR18" s="132"/>
      <c r="AS18" s="132"/>
      <c r="AT18" s="134"/>
      <c r="AU18" s="132"/>
      <c r="AV18" s="132"/>
      <c r="AW18" s="132"/>
      <c r="AX18" s="132"/>
      <c r="AY18" s="134"/>
      <c r="AZ18" s="132"/>
      <c r="BA18" s="132"/>
      <c r="BB18" s="132"/>
      <c r="BC18" s="132"/>
      <c r="BD18" s="134"/>
      <c r="BE18" s="132"/>
      <c r="BF18" s="132"/>
      <c r="BG18" s="132"/>
      <c r="BH18" s="132"/>
      <c r="BI18" s="132"/>
      <c r="BJ18" s="132"/>
      <c r="BK18" s="135"/>
      <c r="BM18" s="191"/>
    </row>
    <row r="19" spans="1:65" ht="24" x14ac:dyDescent="0.2">
      <c r="A19" s="70"/>
      <c r="B19" s="257">
        <v>12</v>
      </c>
      <c r="C19" s="90" t="s">
        <v>737</v>
      </c>
      <c r="D19" s="216" t="s">
        <v>738</v>
      </c>
      <c r="E19" s="138" t="s">
        <v>47</v>
      </c>
      <c r="F19" s="92">
        <v>39845</v>
      </c>
      <c r="G19" s="93" t="s">
        <v>47</v>
      </c>
      <c r="H19" s="327" t="s">
        <v>115</v>
      </c>
      <c r="I19" s="93" t="s">
        <v>47</v>
      </c>
      <c r="J19" s="388" t="s">
        <v>165</v>
      </c>
      <c r="K19" s="111" t="s">
        <v>76</v>
      </c>
      <c r="L19" s="333" t="s">
        <v>901</v>
      </c>
      <c r="M19" s="97" t="e">
        <f>#REF!</f>
        <v>#REF!</v>
      </c>
      <c r="N19" s="97" t="e">
        <f t="shared" si="1"/>
        <v>#REF!</v>
      </c>
      <c r="O19" s="97" t="s">
        <v>65</v>
      </c>
      <c r="P19" s="93" t="s">
        <v>55</v>
      </c>
      <c r="Q19" s="93" t="str">
        <f t="shared" si="0"/>
        <v>Saudari</v>
      </c>
      <c r="R19" s="93" t="s">
        <v>62</v>
      </c>
      <c r="S19" s="98" t="s">
        <v>136</v>
      </c>
      <c r="T19" s="119" t="s">
        <v>64</v>
      </c>
      <c r="U19" s="119"/>
      <c r="V19" s="98" t="s">
        <v>137</v>
      </c>
      <c r="W19" s="93"/>
      <c r="X19" s="93" t="s">
        <v>78</v>
      </c>
      <c r="Y19" s="102" t="s">
        <v>138</v>
      </c>
      <c r="Z19" s="93">
        <v>2007</v>
      </c>
      <c r="AA19" s="93" t="s">
        <v>64</v>
      </c>
      <c r="AB19" s="346" t="s">
        <v>873</v>
      </c>
      <c r="AC19" s="103"/>
      <c r="AD19" s="131"/>
      <c r="AE19" s="132"/>
      <c r="AF19" s="132"/>
      <c r="AG19" s="132"/>
      <c r="AH19" s="132"/>
      <c r="AI19" s="133"/>
      <c r="AJ19" s="132"/>
      <c r="AK19" s="132"/>
      <c r="AL19" s="134"/>
      <c r="AM19" s="132"/>
      <c r="AN19" s="132"/>
      <c r="AO19" s="134"/>
      <c r="AP19" s="132"/>
      <c r="AQ19" s="132"/>
      <c r="AR19" s="132"/>
      <c r="AS19" s="132"/>
      <c r="AT19" s="134"/>
      <c r="AU19" s="132"/>
      <c r="AV19" s="132"/>
      <c r="AW19" s="132"/>
      <c r="AX19" s="132"/>
      <c r="AY19" s="134"/>
      <c r="AZ19" s="132"/>
      <c r="BA19" s="132"/>
      <c r="BB19" s="132"/>
      <c r="BC19" s="132"/>
      <c r="BD19" s="134"/>
      <c r="BE19" s="132"/>
      <c r="BF19" s="132"/>
      <c r="BG19" s="132"/>
      <c r="BH19" s="132"/>
      <c r="BI19" s="132"/>
      <c r="BJ19" s="132"/>
      <c r="BK19" s="135"/>
      <c r="BM19" s="191"/>
    </row>
    <row r="20" spans="1:65" ht="24" x14ac:dyDescent="0.2">
      <c r="A20" s="625"/>
      <c r="B20" s="257">
        <v>13</v>
      </c>
      <c r="C20" s="90" t="s">
        <v>2214</v>
      </c>
      <c r="D20" s="216" t="s">
        <v>2215</v>
      </c>
      <c r="E20" s="138"/>
      <c r="F20" s="92"/>
      <c r="G20" s="93" t="s">
        <v>162</v>
      </c>
      <c r="H20" s="327" t="s">
        <v>527</v>
      </c>
      <c r="I20" s="93" t="s">
        <v>162</v>
      </c>
      <c r="J20" s="388" t="s">
        <v>1640</v>
      </c>
      <c r="K20" s="111" t="s">
        <v>76</v>
      </c>
      <c r="L20" s="333" t="s">
        <v>924</v>
      </c>
      <c r="M20" s="97" t="e">
        <f>#REF!</f>
        <v>#REF!</v>
      </c>
      <c r="N20" s="97" t="e">
        <f t="shared" si="1"/>
        <v>#REF!</v>
      </c>
      <c r="O20" s="97" t="s">
        <v>65</v>
      </c>
      <c r="P20" s="93" t="s">
        <v>55</v>
      </c>
      <c r="Q20" s="93" t="str">
        <f t="shared" si="0"/>
        <v>Saudari</v>
      </c>
      <c r="R20" s="93" t="s">
        <v>62</v>
      </c>
      <c r="S20" s="98" t="s">
        <v>63</v>
      </c>
      <c r="T20" s="119"/>
      <c r="U20" s="119"/>
      <c r="V20" s="98"/>
      <c r="W20" s="93"/>
      <c r="X20" s="93" t="s">
        <v>99</v>
      </c>
      <c r="Y20" s="102" t="s">
        <v>1385</v>
      </c>
      <c r="Z20" s="93">
        <v>2000</v>
      </c>
      <c r="AA20" s="93"/>
      <c r="AB20" s="346"/>
      <c r="AC20" s="103"/>
      <c r="AD20" s="131"/>
      <c r="AE20" s="132"/>
      <c r="AF20" s="132"/>
      <c r="AG20" s="132"/>
      <c r="AH20" s="132"/>
      <c r="AI20" s="133"/>
      <c r="AJ20" s="132"/>
      <c r="AK20" s="132"/>
      <c r="AL20" s="134"/>
      <c r="AM20" s="132"/>
      <c r="AN20" s="132"/>
      <c r="AO20" s="134"/>
      <c r="AP20" s="132"/>
      <c r="AQ20" s="132"/>
      <c r="AR20" s="132"/>
      <c r="AS20" s="132"/>
      <c r="AT20" s="134"/>
      <c r="AU20" s="132"/>
      <c r="AV20" s="132"/>
      <c r="AW20" s="132"/>
      <c r="AX20" s="132"/>
      <c r="AY20" s="134"/>
      <c r="AZ20" s="132"/>
      <c r="BA20" s="132"/>
      <c r="BB20" s="132"/>
      <c r="BC20" s="132"/>
      <c r="BD20" s="134"/>
      <c r="BE20" s="132"/>
      <c r="BF20" s="132"/>
      <c r="BG20" s="132"/>
      <c r="BH20" s="132"/>
      <c r="BI20" s="132"/>
      <c r="BJ20" s="132"/>
      <c r="BK20" s="135"/>
      <c r="BM20" s="191"/>
    </row>
    <row r="21" spans="1:65" ht="24" x14ac:dyDescent="0.2">
      <c r="A21" s="611"/>
      <c r="B21" s="257">
        <v>14</v>
      </c>
      <c r="C21" s="90" t="s">
        <v>703</v>
      </c>
      <c r="D21" s="91" t="s">
        <v>435</v>
      </c>
      <c r="E21" s="91" t="s">
        <v>162</v>
      </c>
      <c r="F21" s="92">
        <v>39479</v>
      </c>
      <c r="G21" s="93" t="s">
        <v>162</v>
      </c>
      <c r="H21" s="94" t="s">
        <v>154</v>
      </c>
      <c r="I21" s="93" t="s">
        <v>162</v>
      </c>
      <c r="J21" s="110" t="s">
        <v>204</v>
      </c>
      <c r="K21" s="111" t="s">
        <v>76</v>
      </c>
      <c r="L21" s="96" t="s">
        <v>1051</v>
      </c>
      <c r="M21" s="97" t="e">
        <f>#REF!</f>
        <v>#REF!</v>
      </c>
      <c r="N21" s="97" t="e">
        <f t="shared" si="1"/>
        <v>#REF!</v>
      </c>
      <c r="O21" s="97" t="s">
        <v>65</v>
      </c>
      <c r="P21" s="93" t="s">
        <v>55</v>
      </c>
      <c r="Q21" s="93" t="str">
        <f t="shared" ref="Q21:Q27" si="2">IF(P21="l","Saudara","Saudari")</f>
        <v>Saudari</v>
      </c>
      <c r="R21" s="93" t="s">
        <v>62</v>
      </c>
      <c r="S21" s="98" t="s">
        <v>63</v>
      </c>
      <c r="T21" s="119" t="s">
        <v>64</v>
      </c>
      <c r="U21" s="119"/>
      <c r="V21" s="98" t="s">
        <v>127</v>
      </c>
      <c r="W21" s="93"/>
      <c r="X21" s="93" t="s">
        <v>99</v>
      </c>
      <c r="Y21" s="102" t="s">
        <v>128</v>
      </c>
      <c r="Z21" s="93">
        <v>2002</v>
      </c>
      <c r="AA21" s="93" t="s">
        <v>64</v>
      </c>
      <c r="AB21" s="101" t="s">
        <v>918</v>
      </c>
      <c r="AC21" s="103"/>
      <c r="AD21" s="131"/>
      <c r="AE21" s="132"/>
      <c r="AF21" s="132"/>
      <c r="AG21" s="132"/>
      <c r="AH21" s="132"/>
      <c r="AI21" s="133"/>
      <c r="AJ21" s="132"/>
      <c r="AK21" s="132"/>
      <c r="AL21" s="134"/>
      <c r="AM21" s="132"/>
      <c r="AN21" s="132"/>
      <c r="AO21" s="134"/>
      <c r="AP21" s="132"/>
      <c r="AQ21" s="132"/>
      <c r="AR21" s="132"/>
      <c r="AS21" s="132"/>
      <c r="AT21" s="134"/>
      <c r="AU21" s="132"/>
      <c r="AV21" s="132"/>
      <c r="AW21" s="132"/>
      <c r="AX21" s="132"/>
      <c r="AY21" s="134"/>
      <c r="AZ21" s="132"/>
      <c r="BA21" s="132"/>
      <c r="BB21" s="132"/>
      <c r="BC21" s="132"/>
      <c r="BD21" s="134"/>
      <c r="BE21" s="132"/>
      <c r="BF21" s="132"/>
      <c r="BG21" s="132"/>
      <c r="BH21" s="132"/>
      <c r="BI21" s="132"/>
      <c r="BJ21" s="132"/>
      <c r="BK21" s="135"/>
      <c r="BM21" s="191"/>
    </row>
    <row r="22" spans="1:65" ht="24" x14ac:dyDescent="0.2">
      <c r="A22" s="70"/>
      <c r="B22" s="257">
        <v>15</v>
      </c>
      <c r="C22" s="90" t="s">
        <v>914</v>
      </c>
      <c r="D22" s="395" t="s">
        <v>875</v>
      </c>
      <c r="E22" s="91"/>
      <c r="F22" s="92"/>
      <c r="G22" s="93" t="s">
        <v>47</v>
      </c>
      <c r="H22" s="327" t="s">
        <v>174</v>
      </c>
      <c r="I22" s="93" t="s">
        <v>47</v>
      </c>
      <c r="J22" s="388" t="s">
        <v>131</v>
      </c>
      <c r="K22" s="111" t="s">
        <v>76</v>
      </c>
      <c r="L22" s="333" t="s">
        <v>1051</v>
      </c>
      <c r="M22" s="97"/>
      <c r="N22" s="97"/>
      <c r="O22" s="97" t="s">
        <v>65</v>
      </c>
      <c r="P22" s="93" t="s">
        <v>55</v>
      </c>
      <c r="Q22" s="93" t="str">
        <f t="shared" si="2"/>
        <v>Saudari</v>
      </c>
      <c r="R22" s="93" t="s">
        <v>62</v>
      </c>
      <c r="S22" s="98" t="s">
        <v>63</v>
      </c>
      <c r="T22" s="119" t="s">
        <v>64</v>
      </c>
      <c r="U22" s="119"/>
      <c r="V22" s="93" t="s">
        <v>372</v>
      </c>
      <c r="W22" s="93"/>
      <c r="X22" s="93" t="s">
        <v>78</v>
      </c>
      <c r="Y22" s="102" t="s">
        <v>376</v>
      </c>
      <c r="Z22" s="93">
        <v>2016</v>
      </c>
      <c r="AA22" s="93" t="s">
        <v>64</v>
      </c>
      <c r="AB22" s="346" t="s">
        <v>873</v>
      </c>
      <c r="AC22" s="103"/>
      <c r="AD22" s="131"/>
      <c r="AE22" s="132"/>
      <c r="AF22" s="132"/>
      <c r="AG22" s="132"/>
      <c r="AH22" s="132"/>
      <c r="AI22" s="133"/>
      <c r="AJ22" s="132"/>
      <c r="AK22" s="132"/>
      <c r="AL22" s="134"/>
      <c r="AM22" s="132"/>
      <c r="AN22" s="132"/>
      <c r="AO22" s="134"/>
      <c r="AP22" s="132"/>
      <c r="AQ22" s="132"/>
      <c r="AR22" s="132"/>
      <c r="AS22" s="132"/>
      <c r="AT22" s="134"/>
      <c r="AU22" s="132"/>
      <c r="AV22" s="132"/>
      <c r="AW22" s="132"/>
      <c r="AX22" s="132"/>
      <c r="AY22" s="134"/>
      <c r="AZ22" s="132"/>
      <c r="BA22" s="132"/>
      <c r="BB22" s="132"/>
      <c r="BC22" s="132"/>
      <c r="BD22" s="134"/>
      <c r="BE22" s="132"/>
      <c r="BF22" s="132"/>
      <c r="BG22" s="132"/>
      <c r="BH22" s="132"/>
      <c r="BI22" s="132"/>
      <c r="BJ22" s="132"/>
      <c r="BK22" s="135"/>
      <c r="BM22" s="191"/>
    </row>
    <row r="23" spans="1:65" ht="30" customHeight="1" x14ac:dyDescent="0.2">
      <c r="A23" s="70"/>
      <c r="B23" s="257">
        <v>16</v>
      </c>
      <c r="C23" s="127" t="s">
        <v>2144</v>
      </c>
      <c r="D23" s="396" t="s">
        <v>754</v>
      </c>
      <c r="E23" s="102" t="s">
        <v>162</v>
      </c>
      <c r="F23" s="128">
        <v>40391</v>
      </c>
      <c r="G23" s="93" t="s">
        <v>162</v>
      </c>
      <c r="H23" s="329" t="s">
        <v>158</v>
      </c>
      <c r="I23" s="93" t="s">
        <v>162</v>
      </c>
      <c r="J23" s="388" t="s">
        <v>295</v>
      </c>
      <c r="K23" s="111" t="s">
        <v>76</v>
      </c>
      <c r="L23" s="328" t="s">
        <v>1395</v>
      </c>
      <c r="M23" s="97" t="e">
        <f>#REF!</f>
        <v>#REF!</v>
      </c>
      <c r="N23" s="97" t="e">
        <f>IF(M23="II/a","PENGATUR MUDA",IF(M23="II/b","PENGATUR MUDA TKT.I",IF(M23="II/c","PENGATUR",IF(M23="II/d","PENGATUR TKT.I",IF(M23="III/a","PENATA MUDA",IF(M23="III/b","PENATA MUDA TKT.I",IF(M23="III/c","PENATA",IF(M23="III/d","PENATA TKT.I",IF(M23="IV/a","PEMBINA",IF(M23="IV/b","PEMBINA TKT.I",IF(M23="IV/c","PEMBINA UTAMA MUDA")))))))))))</f>
        <v>#REF!</v>
      </c>
      <c r="O23" s="97" t="s">
        <v>65</v>
      </c>
      <c r="P23" s="93" t="s">
        <v>49</v>
      </c>
      <c r="Q23" s="93" t="str">
        <f t="shared" si="2"/>
        <v>Saudara</v>
      </c>
      <c r="R23" s="93" t="s">
        <v>62</v>
      </c>
      <c r="S23" s="98" t="s">
        <v>63</v>
      </c>
      <c r="T23" s="119" t="s">
        <v>64</v>
      </c>
      <c r="U23" s="93"/>
      <c r="V23" s="98" t="s">
        <v>132</v>
      </c>
      <c r="W23" s="93"/>
      <c r="X23" s="93" t="s">
        <v>99</v>
      </c>
      <c r="Y23" s="102" t="s">
        <v>72</v>
      </c>
      <c r="Z23" s="93">
        <v>2006</v>
      </c>
      <c r="AA23" s="93" t="s">
        <v>64</v>
      </c>
      <c r="AB23" s="346" t="s">
        <v>915</v>
      </c>
      <c r="AC23" s="103"/>
      <c r="AD23" s="131"/>
      <c r="AE23" s="132"/>
      <c r="AF23" s="132"/>
      <c r="AG23" s="132"/>
      <c r="AH23" s="132"/>
      <c r="AI23" s="133"/>
      <c r="AJ23" s="132"/>
      <c r="AK23" s="132"/>
      <c r="AL23" s="134"/>
      <c r="AM23" s="132"/>
      <c r="AN23" s="132"/>
      <c r="AO23" s="134"/>
      <c r="AP23" s="132"/>
      <c r="AQ23" s="132"/>
      <c r="AR23" s="132"/>
      <c r="AS23" s="132"/>
      <c r="AT23" s="134"/>
      <c r="AU23" s="132"/>
      <c r="AV23" s="132"/>
      <c r="AW23" s="132"/>
      <c r="AX23" s="132"/>
      <c r="AY23" s="134"/>
      <c r="AZ23" s="132"/>
      <c r="BA23" s="132"/>
      <c r="BB23" s="132"/>
      <c r="BC23" s="132"/>
      <c r="BD23" s="134"/>
      <c r="BE23" s="132"/>
      <c r="BF23" s="132"/>
      <c r="BG23" s="132"/>
      <c r="BH23" s="132"/>
      <c r="BI23" s="132"/>
      <c r="BJ23" s="132"/>
      <c r="BK23" s="135"/>
      <c r="BM23" s="191"/>
    </row>
    <row r="24" spans="1:65" ht="24" x14ac:dyDescent="0.2">
      <c r="A24" s="70"/>
      <c r="B24" s="257">
        <v>17</v>
      </c>
      <c r="C24" s="90" t="s">
        <v>752</v>
      </c>
      <c r="D24" s="395" t="s">
        <v>753</v>
      </c>
      <c r="E24" s="91" t="s">
        <v>162</v>
      </c>
      <c r="F24" s="92">
        <v>39845</v>
      </c>
      <c r="G24" s="93" t="s">
        <v>162</v>
      </c>
      <c r="H24" s="327" t="s">
        <v>115</v>
      </c>
      <c r="I24" s="93" t="s">
        <v>162</v>
      </c>
      <c r="J24" s="388" t="s">
        <v>165</v>
      </c>
      <c r="K24" s="111" t="s">
        <v>76</v>
      </c>
      <c r="L24" s="328" t="s">
        <v>1395</v>
      </c>
      <c r="M24" s="97" t="e">
        <f>#REF!</f>
        <v>#REF!</v>
      </c>
      <c r="N24" s="97" t="e">
        <f>IF(M24="II/a","PENGATUR MUDA",IF(M24="II/b","PENGATUR MUDA TKT.I",IF(M24="II/c","PENGATUR",IF(M24="II/d","PENGATUR TKT.I",IF(M24="III/a","PENATA MUDA",IF(M24="III/b","PENATA MUDA TKT.I",IF(M24="III/c","PENATA",IF(M24="III/d","PENATA TKT.I",IF(M24="IV/a","PEMBINA",IF(M24="IV/b","PEMBINA TKT.I",IF(M24="IV/c","PEMBINA UTAMA MUDA")))))))))))</f>
        <v>#REF!</v>
      </c>
      <c r="O24" s="97" t="s">
        <v>65</v>
      </c>
      <c r="P24" s="93" t="s">
        <v>55</v>
      </c>
      <c r="Q24" s="93" t="str">
        <f t="shared" si="2"/>
        <v>Saudari</v>
      </c>
      <c r="R24" s="93" t="s">
        <v>50</v>
      </c>
      <c r="S24" s="98" t="s">
        <v>63</v>
      </c>
      <c r="T24" s="119" t="s">
        <v>64</v>
      </c>
      <c r="U24" s="269"/>
      <c r="V24" s="98" t="s">
        <v>302</v>
      </c>
      <c r="W24" s="93"/>
      <c r="X24" s="93" t="s">
        <v>99</v>
      </c>
      <c r="Y24" s="102" t="s">
        <v>176</v>
      </c>
      <c r="Z24" s="93">
        <v>2007</v>
      </c>
      <c r="AA24" s="93" t="s">
        <v>64</v>
      </c>
      <c r="AB24" s="346" t="s">
        <v>873</v>
      </c>
      <c r="AC24" s="103"/>
      <c r="AD24" s="131"/>
      <c r="AE24" s="132"/>
      <c r="AF24" s="132"/>
      <c r="AG24" s="132"/>
      <c r="AH24" s="132"/>
      <c r="AI24" s="133"/>
      <c r="AJ24" s="132"/>
      <c r="AK24" s="132"/>
      <c r="AL24" s="134"/>
      <c r="AM24" s="132"/>
      <c r="AN24" s="132"/>
      <c r="AO24" s="134"/>
      <c r="AP24" s="132"/>
      <c r="AQ24" s="132"/>
      <c r="AR24" s="132"/>
      <c r="AS24" s="132"/>
      <c r="AT24" s="134"/>
      <c r="AU24" s="132"/>
      <c r="AV24" s="132"/>
      <c r="AW24" s="132"/>
      <c r="AX24" s="132"/>
      <c r="AY24" s="134"/>
      <c r="AZ24" s="132"/>
      <c r="BA24" s="132"/>
      <c r="BB24" s="132"/>
      <c r="BC24" s="132"/>
      <c r="BD24" s="134"/>
      <c r="BE24" s="132"/>
      <c r="BF24" s="132"/>
      <c r="BG24" s="132"/>
      <c r="BH24" s="132"/>
      <c r="BI24" s="132"/>
      <c r="BJ24" s="132"/>
      <c r="BK24" s="135"/>
      <c r="BM24" s="191"/>
    </row>
    <row r="25" spans="1:65" ht="32.25" customHeight="1" x14ac:dyDescent="0.2">
      <c r="A25" s="70"/>
      <c r="B25" s="257">
        <v>18</v>
      </c>
      <c r="C25" s="90" t="s">
        <v>750</v>
      </c>
      <c r="D25" s="395" t="s">
        <v>751</v>
      </c>
      <c r="E25" s="91" t="s">
        <v>162</v>
      </c>
      <c r="F25" s="92">
        <v>39845</v>
      </c>
      <c r="G25" s="93" t="s">
        <v>162</v>
      </c>
      <c r="H25" s="327" t="s">
        <v>115</v>
      </c>
      <c r="I25" s="93" t="s">
        <v>162</v>
      </c>
      <c r="J25" s="388" t="s">
        <v>165</v>
      </c>
      <c r="K25" s="111" t="s">
        <v>76</v>
      </c>
      <c r="L25" s="328" t="s">
        <v>1395</v>
      </c>
      <c r="M25" s="97" t="e">
        <f>#REF!</f>
        <v>#REF!</v>
      </c>
      <c r="N25" s="97" t="e">
        <f>IF(M25="II/a","PENGATUR MUDA",IF(M25="II/b","PENGATUR MUDA TKT.I",IF(M25="II/c","PENGATUR",IF(M25="II/d","PENGATUR TKT.I",IF(M25="III/a","PENATA MUDA",IF(M25="III/b","PENATA MUDA TKT.I",IF(M25="III/c","PENATA",IF(M25="III/d","PENATA TKT.I",IF(M25="IV/a","PEMBINA",IF(M25="IV/b","PEMBINA TKT.I",IF(M25="IV/c","PEMBINA UTAMA MUDA")))))))))))</f>
        <v>#REF!</v>
      </c>
      <c r="O25" s="97" t="s">
        <v>65</v>
      </c>
      <c r="P25" s="93" t="s">
        <v>55</v>
      </c>
      <c r="Q25" s="93" t="str">
        <f t="shared" si="2"/>
        <v>Saudari</v>
      </c>
      <c r="R25" s="93" t="s">
        <v>170</v>
      </c>
      <c r="S25" s="98" t="s">
        <v>63</v>
      </c>
      <c r="T25" s="119" t="s">
        <v>64</v>
      </c>
      <c r="U25" s="269"/>
      <c r="V25" s="98" t="s">
        <v>302</v>
      </c>
      <c r="W25" s="93"/>
      <c r="X25" s="93" t="s">
        <v>99</v>
      </c>
      <c r="Y25" s="102" t="s">
        <v>176</v>
      </c>
      <c r="Z25" s="93">
        <v>2008</v>
      </c>
      <c r="AA25" s="93" t="s">
        <v>64</v>
      </c>
      <c r="AB25" s="346" t="s">
        <v>873</v>
      </c>
      <c r="AC25" s="103"/>
      <c r="AD25" s="131"/>
      <c r="AE25" s="132"/>
      <c r="AF25" s="132"/>
      <c r="AG25" s="132"/>
      <c r="AH25" s="132"/>
      <c r="AI25" s="133"/>
      <c r="AJ25" s="132"/>
      <c r="AK25" s="132"/>
      <c r="AL25" s="134"/>
      <c r="AM25" s="132"/>
      <c r="AN25" s="132"/>
      <c r="AO25" s="134"/>
      <c r="AP25" s="132"/>
      <c r="AQ25" s="132"/>
      <c r="AR25" s="132"/>
      <c r="AS25" s="132"/>
      <c r="AT25" s="134"/>
      <c r="AU25" s="132"/>
      <c r="AV25" s="132"/>
      <c r="AW25" s="132"/>
      <c r="AX25" s="132"/>
      <c r="AY25" s="134"/>
      <c r="AZ25" s="132"/>
      <c r="BA25" s="132"/>
      <c r="BB25" s="132"/>
      <c r="BC25" s="132"/>
      <c r="BD25" s="134"/>
      <c r="BE25" s="132"/>
      <c r="BF25" s="132"/>
      <c r="BG25" s="132"/>
      <c r="BH25" s="132"/>
      <c r="BI25" s="132"/>
      <c r="BJ25" s="132"/>
      <c r="BK25" s="135"/>
      <c r="BM25" s="191"/>
    </row>
    <row r="26" spans="1:65" ht="32.25" customHeight="1" x14ac:dyDescent="0.2">
      <c r="A26" s="485"/>
      <c r="B26" s="257">
        <v>19</v>
      </c>
      <c r="C26" s="289" t="s">
        <v>765</v>
      </c>
      <c r="D26" s="102" t="s">
        <v>382</v>
      </c>
      <c r="E26" s="102" t="s">
        <v>47</v>
      </c>
      <c r="F26" s="128">
        <v>40575</v>
      </c>
      <c r="G26" s="129" t="s">
        <v>47</v>
      </c>
      <c r="H26" s="329" t="s">
        <v>174</v>
      </c>
      <c r="I26" s="129" t="s">
        <v>47</v>
      </c>
      <c r="J26" s="328" t="s">
        <v>383</v>
      </c>
      <c r="K26" s="95" t="s">
        <v>118</v>
      </c>
      <c r="L26" s="328" t="s">
        <v>852</v>
      </c>
      <c r="M26" s="97" t="s">
        <v>65</v>
      </c>
      <c r="N26" s="93" t="s">
        <v>55</v>
      </c>
      <c r="O26" s="97" t="s">
        <v>65</v>
      </c>
      <c r="P26" s="93" t="s">
        <v>55</v>
      </c>
      <c r="Q26" s="93" t="str">
        <f t="shared" si="2"/>
        <v>Saudari</v>
      </c>
      <c r="R26" s="93" t="s">
        <v>50</v>
      </c>
      <c r="S26" s="98" t="s">
        <v>63</v>
      </c>
      <c r="T26" s="119"/>
      <c r="U26" s="269"/>
      <c r="V26" s="98" t="s">
        <v>855</v>
      </c>
      <c r="W26" s="93"/>
      <c r="X26" s="93" t="s">
        <v>78</v>
      </c>
      <c r="Y26" s="102" t="s">
        <v>148</v>
      </c>
      <c r="Z26" s="93">
        <v>2005</v>
      </c>
      <c r="AA26" s="93" t="s">
        <v>64</v>
      </c>
      <c r="AB26" s="346" t="s">
        <v>1010</v>
      </c>
      <c r="AC26" s="103"/>
      <c r="AD26" s="131"/>
      <c r="AE26" s="132"/>
      <c r="AF26" s="132"/>
      <c r="AG26" s="132"/>
      <c r="AH26" s="132"/>
      <c r="AI26" s="133"/>
      <c r="AJ26" s="132"/>
      <c r="AK26" s="132"/>
      <c r="AL26" s="134"/>
      <c r="AM26" s="132"/>
      <c r="AN26" s="132"/>
      <c r="AO26" s="134"/>
      <c r="AP26" s="132"/>
      <c r="AQ26" s="132"/>
      <c r="AR26" s="132"/>
      <c r="AS26" s="132"/>
      <c r="AT26" s="134"/>
      <c r="AU26" s="132"/>
      <c r="AV26" s="132"/>
      <c r="AW26" s="132"/>
      <c r="AX26" s="132"/>
      <c r="AY26" s="134"/>
      <c r="AZ26" s="132"/>
      <c r="BA26" s="132"/>
      <c r="BB26" s="132"/>
      <c r="BC26" s="132"/>
      <c r="BD26" s="134"/>
      <c r="BE26" s="132"/>
      <c r="BF26" s="132"/>
      <c r="BG26" s="132"/>
      <c r="BH26" s="132"/>
      <c r="BI26" s="132"/>
      <c r="BJ26" s="132"/>
      <c r="BK26" s="135"/>
      <c r="BM26" s="191"/>
    </row>
    <row r="27" spans="1:65" ht="32.25" customHeight="1" x14ac:dyDescent="0.2">
      <c r="A27" s="476"/>
      <c r="B27" s="257">
        <v>20</v>
      </c>
      <c r="C27" s="90" t="s">
        <v>2163</v>
      </c>
      <c r="D27" s="395" t="s">
        <v>743</v>
      </c>
      <c r="E27" s="91" t="s">
        <v>162</v>
      </c>
      <c r="F27" s="92">
        <v>39479</v>
      </c>
      <c r="G27" s="129" t="s">
        <v>162</v>
      </c>
      <c r="H27" s="327" t="s">
        <v>154</v>
      </c>
      <c r="I27" s="129" t="s">
        <v>162</v>
      </c>
      <c r="J27" s="388" t="s">
        <v>154</v>
      </c>
      <c r="K27" s="111" t="s">
        <v>118</v>
      </c>
      <c r="L27" s="328" t="s">
        <v>870</v>
      </c>
      <c r="M27" s="97" t="e">
        <f>#REF!</f>
        <v>#REF!</v>
      </c>
      <c r="N27" s="97" t="e">
        <f>IF(M27="II/a","PENGATUR MUDA",IF(M27="II/b","PENGATUR MUDA TKT.I",IF(M27="II/c","PENGATUR",IF(M27="II/d","PENGATUR TKT.I",IF(M27="III/a","PENATA MUDA",IF(M27="III/b","PENATA MUDA TKT.I",IF(M27="III/c","PENATA",IF(M27="III/d","PENATA TKT.I",IF(M27="IV/a","PEMBINA",IF(M27="IV/b","PEMBINA TKT.I",IF(M27="IV/c","PEMBINA UTAMA MUDA")))))))))))</f>
        <v>#REF!</v>
      </c>
      <c r="O27" s="97" t="s">
        <v>65</v>
      </c>
      <c r="P27" s="93" t="s">
        <v>55</v>
      </c>
      <c r="Q27" s="93" t="str">
        <f t="shared" si="2"/>
        <v>Saudari</v>
      </c>
      <c r="R27" s="93" t="s">
        <v>50</v>
      </c>
      <c r="S27" s="98" t="s">
        <v>63</v>
      </c>
      <c r="T27" s="119" t="s">
        <v>64</v>
      </c>
      <c r="U27" s="119"/>
      <c r="V27" s="98" t="s">
        <v>132</v>
      </c>
      <c r="W27" s="93"/>
      <c r="X27" s="93" t="s">
        <v>78</v>
      </c>
      <c r="Y27" s="421" t="s">
        <v>1004</v>
      </c>
      <c r="Z27" s="93"/>
      <c r="AA27" s="93" t="s">
        <v>64</v>
      </c>
      <c r="AB27" s="346" t="s">
        <v>918</v>
      </c>
      <c r="AC27" s="103"/>
      <c r="AD27" s="131"/>
      <c r="AE27" s="132"/>
      <c r="AF27" s="132"/>
      <c r="AG27" s="132"/>
      <c r="AH27" s="132"/>
      <c r="AI27" s="133"/>
      <c r="AJ27" s="132"/>
      <c r="AK27" s="132"/>
      <c r="AL27" s="134"/>
      <c r="AM27" s="132"/>
      <c r="AN27" s="132"/>
      <c r="AO27" s="134"/>
      <c r="AP27" s="132"/>
      <c r="AQ27" s="132"/>
      <c r="AR27" s="132"/>
      <c r="AS27" s="132"/>
      <c r="AT27" s="134"/>
      <c r="AU27" s="132"/>
      <c r="AV27" s="132"/>
      <c r="AW27" s="132"/>
      <c r="AX27" s="132"/>
      <c r="AY27" s="134"/>
      <c r="AZ27" s="132"/>
      <c r="BA27" s="132"/>
      <c r="BB27" s="132"/>
      <c r="BC27" s="132"/>
      <c r="BD27" s="134"/>
      <c r="BE27" s="132"/>
      <c r="BF27" s="132"/>
      <c r="BG27" s="132"/>
      <c r="BH27" s="132"/>
      <c r="BI27" s="132"/>
      <c r="BJ27" s="132"/>
      <c r="BK27" s="135"/>
      <c r="BM27" s="191"/>
    </row>
    <row r="28" spans="1:65" ht="32.25" customHeight="1" x14ac:dyDescent="0.2">
      <c r="A28" s="567"/>
      <c r="B28" s="257">
        <v>21</v>
      </c>
      <c r="C28" s="117" t="s">
        <v>445</v>
      </c>
      <c r="D28" s="91" t="s">
        <v>446</v>
      </c>
      <c r="E28" s="91"/>
      <c r="F28" s="92"/>
      <c r="G28" s="93" t="s">
        <v>162</v>
      </c>
      <c r="H28" s="327" t="s">
        <v>166</v>
      </c>
      <c r="I28" s="224" t="s">
        <v>162</v>
      </c>
      <c r="J28" s="328" t="s">
        <v>171</v>
      </c>
      <c r="K28" s="545" t="s">
        <v>118</v>
      </c>
      <c r="L28" s="333" t="s">
        <v>1051</v>
      </c>
      <c r="M28" s="97"/>
      <c r="N28" s="97"/>
      <c r="O28" s="97" t="s">
        <v>65</v>
      </c>
      <c r="P28" s="93" t="s">
        <v>55</v>
      </c>
      <c r="Q28" s="93" t="str">
        <f>IF(P28="l","Saudara","Saudari")</f>
        <v>Saudari</v>
      </c>
      <c r="R28" s="93" t="s">
        <v>62</v>
      </c>
      <c r="S28" s="98" t="s">
        <v>63</v>
      </c>
      <c r="T28" s="119"/>
      <c r="U28" s="119"/>
      <c r="V28" s="140" t="s">
        <v>1070</v>
      </c>
      <c r="W28" s="93"/>
      <c r="X28" s="93" t="s">
        <v>99</v>
      </c>
      <c r="Y28" s="102" t="s">
        <v>72</v>
      </c>
      <c r="Z28" s="93">
        <v>2008</v>
      </c>
      <c r="AA28" s="93" t="s">
        <v>64</v>
      </c>
      <c r="AB28" s="346" t="s">
        <v>909</v>
      </c>
      <c r="AC28" s="103"/>
      <c r="AD28" s="131"/>
      <c r="AE28" s="132"/>
      <c r="AF28" s="132"/>
      <c r="AG28" s="132"/>
      <c r="AH28" s="132"/>
      <c r="AI28" s="133"/>
      <c r="AJ28" s="132"/>
      <c r="AK28" s="132"/>
      <c r="AL28" s="134"/>
      <c r="AM28" s="132"/>
      <c r="AN28" s="132"/>
      <c r="AO28" s="134"/>
      <c r="AP28" s="132"/>
      <c r="AQ28" s="132"/>
      <c r="AR28" s="132"/>
      <c r="AS28" s="132"/>
      <c r="AT28" s="134"/>
      <c r="AU28" s="132"/>
      <c r="AV28" s="132"/>
      <c r="AW28" s="132"/>
      <c r="AX28" s="132"/>
      <c r="AY28" s="134"/>
      <c r="AZ28" s="132"/>
      <c r="BA28" s="132"/>
      <c r="BB28" s="132"/>
      <c r="BC28" s="132"/>
      <c r="BD28" s="134"/>
      <c r="BE28" s="132"/>
      <c r="BF28" s="132"/>
      <c r="BG28" s="132"/>
      <c r="BH28" s="132"/>
      <c r="BI28" s="132"/>
      <c r="BJ28" s="132"/>
      <c r="BK28" s="135"/>
      <c r="BM28" s="191"/>
    </row>
    <row r="29" spans="1:65" ht="24" x14ac:dyDescent="0.2">
      <c r="A29" s="452"/>
      <c r="B29" s="257">
        <v>22</v>
      </c>
      <c r="C29" s="117" t="s">
        <v>748</v>
      </c>
      <c r="D29" s="91" t="s">
        <v>749</v>
      </c>
      <c r="E29" s="91" t="s">
        <v>162</v>
      </c>
      <c r="F29" s="92">
        <v>39845</v>
      </c>
      <c r="G29" s="93" t="s">
        <v>162</v>
      </c>
      <c r="H29" s="327" t="s">
        <v>115</v>
      </c>
      <c r="I29" s="93" t="s">
        <v>162</v>
      </c>
      <c r="J29" s="328" t="s">
        <v>165</v>
      </c>
      <c r="K29" s="111" t="s">
        <v>118</v>
      </c>
      <c r="L29" s="333" t="s">
        <v>1051</v>
      </c>
      <c r="M29" s="97" t="s">
        <v>65</v>
      </c>
      <c r="N29" s="93" t="s">
        <v>55</v>
      </c>
      <c r="O29" s="97" t="s">
        <v>65</v>
      </c>
      <c r="P29" s="93" t="s">
        <v>55</v>
      </c>
      <c r="Q29" s="93"/>
      <c r="R29" s="93" t="s">
        <v>62</v>
      </c>
      <c r="S29" s="98" t="s">
        <v>63</v>
      </c>
      <c r="T29" s="119"/>
      <c r="U29" s="93"/>
      <c r="V29" s="98" t="s">
        <v>132</v>
      </c>
      <c r="W29" s="93"/>
      <c r="X29" s="93" t="s">
        <v>99</v>
      </c>
      <c r="Y29" s="102" t="s">
        <v>72</v>
      </c>
      <c r="Z29" s="93">
        <v>2007</v>
      </c>
      <c r="AA29" s="93" t="s">
        <v>64</v>
      </c>
      <c r="AB29" s="346" t="s">
        <v>1010</v>
      </c>
      <c r="AC29" s="103"/>
      <c r="AD29" s="131"/>
      <c r="AE29" s="132"/>
      <c r="AF29" s="132"/>
      <c r="AG29" s="132"/>
      <c r="AH29" s="132"/>
      <c r="AI29" s="133"/>
      <c r="AJ29" s="132"/>
      <c r="AK29" s="132"/>
      <c r="AL29" s="134"/>
      <c r="AM29" s="132"/>
      <c r="AN29" s="132"/>
      <c r="AO29" s="134"/>
      <c r="AP29" s="132"/>
      <c r="AQ29" s="132"/>
      <c r="AR29" s="132"/>
      <c r="AS29" s="132"/>
      <c r="AT29" s="134"/>
      <c r="AU29" s="132"/>
      <c r="AV29" s="132"/>
      <c r="AW29" s="132"/>
      <c r="AX29" s="132"/>
      <c r="AY29" s="134"/>
      <c r="AZ29" s="132"/>
      <c r="BA29" s="132"/>
      <c r="BB29" s="132"/>
      <c r="BC29" s="132"/>
      <c r="BD29" s="134"/>
      <c r="BE29" s="132"/>
      <c r="BF29" s="132"/>
      <c r="BG29" s="132"/>
      <c r="BH29" s="132"/>
      <c r="BI29" s="132"/>
      <c r="BJ29" s="132"/>
      <c r="BK29" s="135"/>
      <c r="BM29" s="191"/>
    </row>
    <row r="30" spans="1:65" ht="24" x14ac:dyDescent="0.2">
      <c r="A30" s="70"/>
      <c r="B30" s="257">
        <v>23</v>
      </c>
      <c r="C30" s="127" t="s">
        <v>755</v>
      </c>
      <c r="D30" s="396" t="s">
        <v>756</v>
      </c>
      <c r="E30" s="102" t="s">
        <v>162</v>
      </c>
      <c r="F30" s="128">
        <v>40575</v>
      </c>
      <c r="G30" s="129" t="s">
        <v>162</v>
      </c>
      <c r="H30" s="329" t="s">
        <v>174</v>
      </c>
      <c r="I30" s="129" t="s">
        <v>162</v>
      </c>
      <c r="J30" s="388" t="s">
        <v>131</v>
      </c>
      <c r="K30" s="111" t="s">
        <v>118</v>
      </c>
      <c r="L30" s="328" t="s">
        <v>1313</v>
      </c>
      <c r="M30" s="97" t="e">
        <f>#REF!</f>
        <v>#REF!</v>
      </c>
      <c r="N30" s="97" t="e">
        <f>IF(M30="II/a","PENGATUR MUDA",IF(M30="II/b","PENGATUR MUDA TKT.I",IF(M30="II/c","PENGATUR",IF(M30="II/d","PENGATUR TKT.I",IF(M30="III/a","PENATA MUDA",IF(M30="III/b","PENATA MUDA TKT.I",IF(M30="III/c","PENATA",IF(M30="III/d","PENATA TKT.I",IF(M30="IV/a","PEMBINA",IF(M30="IV/b","PEMBINA TKT.I",IF(M30="IV/c","PEMBINA UTAMA MUDA")))))))))))</f>
        <v>#REF!</v>
      </c>
      <c r="O30" s="97" t="s">
        <v>65</v>
      </c>
      <c r="P30" s="93" t="s">
        <v>55</v>
      </c>
      <c r="Q30" s="93" t="str">
        <f t="shared" ref="Q30:Q43" si="3">IF(P30="l","Saudara","Saudari")</f>
        <v>Saudari</v>
      </c>
      <c r="R30" s="93" t="s">
        <v>62</v>
      </c>
      <c r="S30" s="98" t="s">
        <v>63</v>
      </c>
      <c r="T30" s="119" t="s">
        <v>64</v>
      </c>
      <c r="U30" s="93"/>
      <c r="V30" s="98" t="s">
        <v>132</v>
      </c>
      <c r="W30" s="93"/>
      <c r="X30" s="93" t="s">
        <v>99</v>
      </c>
      <c r="Y30" s="102" t="s">
        <v>72</v>
      </c>
      <c r="Z30" s="93">
        <v>2010</v>
      </c>
      <c r="AA30" s="93" t="s">
        <v>64</v>
      </c>
      <c r="AB30" s="346" t="s">
        <v>873</v>
      </c>
      <c r="AC30" s="103"/>
      <c r="AD30" s="131"/>
      <c r="AE30" s="132"/>
      <c r="AF30" s="132"/>
      <c r="AG30" s="132"/>
      <c r="AH30" s="132"/>
      <c r="AI30" s="133"/>
      <c r="AJ30" s="132"/>
      <c r="AK30" s="132"/>
      <c r="AL30" s="134"/>
      <c r="AM30" s="132"/>
      <c r="AN30" s="132"/>
      <c r="AO30" s="134"/>
      <c r="AP30" s="132"/>
      <c r="AQ30" s="132"/>
      <c r="AR30" s="132"/>
      <c r="AS30" s="132"/>
      <c r="AT30" s="134"/>
      <c r="AU30" s="132"/>
      <c r="AV30" s="132"/>
      <c r="AW30" s="132"/>
      <c r="AX30" s="132"/>
      <c r="AY30" s="134"/>
      <c r="AZ30" s="132"/>
      <c r="BA30" s="132"/>
      <c r="BB30" s="132"/>
      <c r="BC30" s="132"/>
      <c r="BD30" s="134"/>
      <c r="BE30" s="132"/>
      <c r="BF30" s="132"/>
      <c r="BG30" s="132"/>
      <c r="BH30" s="132"/>
      <c r="BI30" s="132"/>
      <c r="BJ30" s="132"/>
      <c r="BK30" s="135"/>
      <c r="BM30" s="191"/>
    </row>
    <row r="31" spans="1:65" ht="24" x14ac:dyDescent="0.2">
      <c r="A31" s="70"/>
      <c r="B31" s="257">
        <v>24</v>
      </c>
      <c r="C31" s="127" t="s">
        <v>759</v>
      </c>
      <c r="D31" s="396" t="s">
        <v>760</v>
      </c>
      <c r="E31" s="102"/>
      <c r="F31" s="128"/>
      <c r="G31" s="129" t="s">
        <v>162</v>
      </c>
      <c r="H31" s="329" t="s">
        <v>174</v>
      </c>
      <c r="I31" s="129" t="s">
        <v>162</v>
      </c>
      <c r="J31" s="388" t="s">
        <v>761</v>
      </c>
      <c r="K31" s="111" t="s">
        <v>118</v>
      </c>
      <c r="L31" s="328" t="s">
        <v>1313</v>
      </c>
      <c r="M31" s="97" t="e">
        <f>#REF!</f>
        <v>#REF!</v>
      </c>
      <c r="N31" s="97" t="e">
        <f>IF(M31="II/a","PENGATUR MUDA",IF(M31="II/b","PENGATUR MUDA TKT.I",IF(M31="II/c","PENGATUR",IF(M31="II/d","PENGATUR TKT.I",IF(M31="III/a","PENATA MUDA",IF(M31="III/b","PENATA MUDA TKT.I",IF(M31="III/c","PENATA",IF(M31="III/d","PENATA TKT.I",IF(M31="IV/a","PEMBINA",IF(M31="IV/b","PEMBINA TKT.I",IF(M31="IV/c","PEMBINA UTAMA MUDA")))))))))))</f>
        <v>#REF!</v>
      </c>
      <c r="O31" s="97" t="s">
        <v>65</v>
      </c>
      <c r="P31" s="93" t="s">
        <v>55</v>
      </c>
      <c r="Q31" s="93" t="str">
        <f t="shared" si="3"/>
        <v>Saudari</v>
      </c>
      <c r="R31" s="93" t="s">
        <v>62</v>
      </c>
      <c r="S31" s="98" t="s">
        <v>63</v>
      </c>
      <c r="T31" s="119" t="s">
        <v>64</v>
      </c>
      <c r="U31" s="93"/>
      <c r="V31" s="98" t="s">
        <v>302</v>
      </c>
      <c r="W31" s="93"/>
      <c r="X31" s="93" t="s">
        <v>99</v>
      </c>
      <c r="Y31" s="102" t="s">
        <v>176</v>
      </c>
      <c r="Z31" s="93">
        <v>2010</v>
      </c>
      <c r="AA31" s="93" t="s">
        <v>64</v>
      </c>
      <c r="AB31" s="346" t="s">
        <v>873</v>
      </c>
      <c r="AC31" s="103"/>
      <c r="AD31" s="131"/>
      <c r="AE31" s="132"/>
      <c r="AF31" s="132"/>
      <c r="AG31" s="132"/>
      <c r="AH31" s="132"/>
      <c r="AI31" s="133"/>
      <c r="AJ31" s="132"/>
      <c r="AK31" s="132"/>
      <c r="AL31" s="134"/>
      <c r="AM31" s="132"/>
      <c r="AN31" s="132"/>
      <c r="AO31" s="134"/>
      <c r="AP31" s="132"/>
      <c r="AQ31" s="132"/>
      <c r="AR31" s="132"/>
      <c r="AS31" s="132"/>
      <c r="AT31" s="134"/>
      <c r="AU31" s="132"/>
      <c r="AV31" s="132"/>
      <c r="AW31" s="132"/>
      <c r="AX31" s="132"/>
      <c r="AY31" s="134"/>
      <c r="AZ31" s="132"/>
      <c r="BA31" s="132"/>
      <c r="BB31" s="132"/>
      <c r="BC31" s="132"/>
      <c r="BD31" s="134"/>
      <c r="BE31" s="132"/>
      <c r="BF31" s="132"/>
      <c r="BG31" s="132"/>
      <c r="BH31" s="132"/>
      <c r="BI31" s="132"/>
      <c r="BJ31" s="132"/>
      <c r="BK31" s="135"/>
      <c r="BM31" s="191"/>
    </row>
    <row r="32" spans="1:65" ht="24" x14ac:dyDescent="0.2">
      <c r="A32" s="575"/>
      <c r="B32" s="257">
        <v>25</v>
      </c>
      <c r="C32" s="90" t="s">
        <v>1135</v>
      </c>
      <c r="D32" s="91" t="s">
        <v>427</v>
      </c>
      <c r="E32" s="91" t="s">
        <v>58</v>
      </c>
      <c r="F32" s="92">
        <v>38808</v>
      </c>
      <c r="G32" s="224" t="s">
        <v>58</v>
      </c>
      <c r="H32" s="327" t="s">
        <v>81</v>
      </c>
      <c r="I32" s="224" t="s">
        <v>58</v>
      </c>
      <c r="J32" s="328" t="s">
        <v>48</v>
      </c>
      <c r="K32" s="545" t="s">
        <v>118</v>
      </c>
      <c r="L32" s="333" t="s">
        <v>1395</v>
      </c>
      <c r="M32" s="97" t="e">
        <f>#REF!</f>
        <v>#REF!</v>
      </c>
      <c r="N32" s="97" t="e">
        <f>IF(M32="II/a","PENGATUR MUDA",IF(M32="II/b","PENGATUR MUDA TKT.I",IF(M32="II/c","PENGATUR",IF(M32="II/d","PENGATUR TKT.I",IF(M32="III/a","PENATA MUDA",IF(M32="III/b","PENATA MUDA TKT.I",IF(M32="III/c","PENATA",IF(M32="III/d","PENATA TKT.I",IF(M32="IV/a","PEMBINA",IF(M32="IV/b","PEMBINA TKT.I",IF(M32="IV/c","PEMBINA UTAMA MUDA")))))))))))</f>
        <v>#REF!</v>
      </c>
      <c r="O32" s="97" t="s">
        <v>65</v>
      </c>
      <c r="P32" s="93" t="s">
        <v>55</v>
      </c>
      <c r="Q32" s="93" t="str">
        <f t="shared" si="3"/>
        <v>Saudari</v>
      </c>
      <c r="R32" s="93" t="s">
        <v>50</v>
      </c>
      <c r="S32" s="98" t="s">
        <v>63</v>
      </c>
      <c r="T32" s="119" t="s">
        <v>64</v>
      </c>
      <c r="U32" s="119"/>
      <c r="V32" s="93" t="s">
        <v>284</v>
      </c>
      <c r="W32" s="93"/>
      <c r="X32" s="93" t="s">
        <v>99</v>
      </c>
      <c r="Y32" s="102" t="s">
        <v>105</v>
      </c>
      <c r="Z32" s="93">
        <v>2013</v>
      </c>
      <c r="AA32" s="93" t="s">
        <v>64</v>
      </c>
      <c r="AB32" s="346" t="s">
        <v>1080</v>
      </c>
      <c r="AC32" s="218"/>
      <c r="AD32" s="131"/>
      <c r="AE32" s="132"/>
      <c r="AF32" s="132"/>
      <c r="AG32" s="132"/>
      <c r="AH32" s="132"/>
      <c r="AI32" s="133"/>
      <c r="AJ32" s="132"/>
      <c r="AK32" s="132"/>
      <c r="AL32" s="134"/>
      <c r="AM32" s="132"/>
      <c r="AN32" s="132"/>
      <c r="AO32" s="134"/>
      <c r="AP32" s="132"/>
      <c r="AQ32" s="132"/>
      <c r="AR32" s="132"/>
      <c r="AS32" s="132"/>
      <c r="AT32" s="134"/>
      <c r="AU32" s="132"/>
      <c r="AV32" s="132"/>
      <c r="AW32" s="132"/>
      <c r="AX32" s="132"/>
      <c r="AY32" s="134"/>
      <c r="AZ32" s="132"/>
      <c r="BA32" s="132"/>
      <c r="BB32" s="132"/>
      <c r="BC32" s="132"/>
      <c r="BD32" s="134"/>
      <c r="BE32" s="132"/>
      <c r="BF32" s="132"/>
      <c r="BG32" s="132"/>
      <c r="BH32" s="132"/>
      <c r="BI32" s="132"/>
      <c r="BJ32" s="132"/>
      <c r="BK32" s="135"/>
      <c r="BM32" s="191"/>
    </row>
    <row r="33" spans="1:65" ht="24" x14ac:dyDescent="0.2">
      <c r="A33" s="443"/>
      <c r="B33" s="257">
        <v>26</v>
      </c>
      <c r="C33" s="90" t="s">
        <v>733</v>
      </c>
      <c r="D33" s="395" t="s">
        <v>734</v>
      </c>
      <c r="E33" s="91" t="s">
        <v>58</v>
      </c>
      <c r="F33" s="92">
        <v>32240</v>
      </c>
      <c r="G33" s="93" t="s">
        <v>58</v>
      </c>
      <c r="H33" s="327" t="s">
        <v>82</v>
      </c>
      <c r="I33" s="93" t="s">
        <v>58</v>
      </c>
      <c r="J33" s="388" t="s">
        <v>213</v>
      </c>
      <c r="K33" s="111" t="s">
        <v>70</v>
      </c>
      <c r="L33" s="333" t="s">
        <v>83</v>
      </c>
      <c r="M33" s="97" t="e">
        <f>#REF!</f>
        <v>#REF!</v>
      </c>
      <c r="N33" s="97" t="e">
        <f>IF(M33="II/a","PENGATUR MUDA",IF(M33="II/b","PENGATUR MUDA TKT.I",IF(M33="II/c","PENGATUR",IF(M33="II/d","PENGATUR TKT.I",IF(M33="III/a","PENATA MUDA",IF(M33="III/b","PENATA MUDA TKT.I",IF(M33="III/c","PENATA",IF(M33="III/d","PENATA TKT.I",IF(M33="IV/a","PEMBINA",IF(M33="IV/b","PEMBINA TKT.I",IF(M33="IV/c","PEMBINA UTAMA MUDA")))))))))))</f>
        <v>#REF!</v>
      </c>
      <c r="O33" s="97" t="s">
        <v>65</v>
      </c>
      <c r="P33" s="93" t="s">
        <v>55</v>
      </c>
      <c r="Q33" s="93" t="str">
        <f t="shared" si="3"/>
        <v>Saudari</v>
      </c>
      <c r="R33" s="93" t="s">
        <v>62</v>
      </c>
      <c r="S33" s="98" t="s">
        <v>63</v>
      </c>
      <c r="T33" s="119" t="s">
        <v>712</v>
      </c>
      <c r="U33" s="119"/>
      <c r="V33" s="93" t="s">
        <v>64</v>
      </c>
      <c r="W33" s="93"/>
      <c r="X33" s="93" t="s">
        <v>56</v>
      </c>
      <c r="Y33" s="102" t="s">
        <v>735</v>
      </c>
      <c r="Z33" s="93">
        <v>1987</v>
      </c>
      <c r="AA33" s="93" t="s">
        <v>64</v>
      </c>
      <c r="AB33" s="346" t="s">
        <v>872</v>
      </c>
      <c r="AC33" s="103"/>
      <c r="AD33" s="131"/>
      <c r="AE33" s="132"/>
      <c r="AF33" s="132"/>
      <c r="AG33" s="132"/>
      <c r="AH33" s="132"/>
      <c r="AI33" s="133"/>
      <c r="AJ33" s="132"/>
      <c r="AK33" s="132"/>
      <c r="AL33" s="134"/>
      <c r="AM33" s="132"/>
      <c r="AN33" s="132"/>
      <c r="AO33" s="134"/>
      <c r="AP33" s="132"/>
      <c r="AQ33" s="132"/>
      <c r="AR33" s="132"/>
      <c r="AS33" s="132"/>
      <c r="AT33" s="134"/>
      <c r="AU33" s="132"/>
      <c r="AV33" s="132"/>
      <c r="AW33" s="132"/>
      <c r="AX33" s="132"/>
      <c r="AY33" s="134"/>
      <c r="AZ33" s="132"/>
      <c r="BA33" s="132"/>
      <c r="BB33" s="132"/>
      <c r="BC33" s="132"/>
      <c r="BD33" s="134"/>
      <c r="BE33" s="132"/>
      <c r="BF33" s="132"/>
      <c r="BG33" s="132"/>
      <c r="BH33" s="132"/>
      <c r="BI33" s="132"/>
      <c r="BJ33" s="132"/>
      <c r="BK33" s="135"/>
      <c r="BM33" s="191"/>
    </row>
    <row r="34" spans="1:65" ht="24" x14ac:dyDescent="0.2">
      <c r="A34" s="625"/>
      <c r="B34" s="257">
        <v>27</v>
      </c>
      <c r="C34" s="90" t="s">
        <v>2216</v>
      </c>
      <c r="D34" s="395" t="s">
        <v>2217</v>
      </c>
      <c r="E34" s="91"/>
      <c r="F34" s="92"/>
      <c r="G34" s="93" t="s">
        <v>162</v>
      </c>
      <c r="H34" s="327" t="s">
        <v>89</v>
      </c>
      <c r="I34" s="93" t="s">
        <v>162</v>
      </c>
      <c r="J34" s="388" t="s">
        <v>709</v>
      </c>
      <c r="K34" s="111" t="s">
        <v>70</v>
      </c>
      <c r="L34" s="333" t="s">
        <v>1318</v>
      </c>
      <c r="M34" s="97"/>
      <c r="N34" s="97"/>
      <c r="O34" s="97" t="s">
        <v>65</v>
      </c>
      <c r="P34" s="93" t="s">
        <v>55</v>
      </c>
      <c r="Q34" s="93" t="str">
        <f>IF(P34="l","Saudara","Saudari")</f>
        <v>Saudari</v>
      </c>
      <c r="R34" s="93" t="s">
        <v>62</v>
      </c>
      <c r="S34" s="98" t="s">
        <v>63</v>
      </c>
      <c r="T34" s="119"/>
      <c r="U34" s="119"/>
      <c r="V34" s="93"/>
      <c r="W34" s="93"/>
      <c r="X34" s="93" t="s">
        <v>78</v>
      </c>
      <c r="Y34" s="102" t="s">
        <v>1554</v>
      </c>
      <c r="Z34" s="93">
        <v>2014</v>
      </c>
      <c r="AA34" s="93"/>
      <c r="AB34" s="346"/>
      <c r="AC34" s="103"/>
      <c r="AD34" s="131"/>
      <c r="AE34" s="132"/>
      <c r="AF34" s="132"/>
      <c r="AG34" s="132"/>
      <c r="AH34" s="132"/>
      <c r="AI34" s="133"/>
      <c r="AJ34" s="132"/>
      <c r="AK34" s="132"/>
      <c r="AL34" s="134"/>
      <c r="AM34" s="132"/>
      <c r="AN34" s="132"/>
      <c r="AO34" s="134"/>
      <c r="AP34" s="132"/>
      <c r="AQ34" s="132"/>
      <c r="AR34" s="132"/>
      <c r="AS34" s="132"/>
      <c r="AT34" s="134"/>
      <c r="AU34" s="132"/>
      <c r="AV34" s="132"/>
      <c r="AW34" s="132"/>
      <c r="AX34" s="132"/>
      <c r="AY34" s="134"/>
      <c r="AZ34" s="132"/>
      <c r="BA34" s="132"/>
      <c r="BB34" s="132"/>
      <c r="BC34" s="132"/>
      <c r="BD34" s="134"/>
      <c r="BE34" s="132"/>
      <c r="BF34" s="132"/>
      <c r="BG34" s="132"/>
      <c r="BH34" s="132"/>
      <c r="BI34" s="132"/>
      <c r="BJ34" s="132"/>
      <c r="BK34" s="135"/>
      <c r="BM34" s="191"/>
    </row>
    <row r="35" spans="1:65" ht="24" x14ac:dyDescent="0.2">
      <c r="A35" s="625"/>
      <c r="B35" s="257">
        <v>28</v>
      </c>
      <c r="C35" s="90" t="s">
        <v>2218</v>
      </c>
      <c r="D35" s="627" t="s">
        <v>2219</v>
      </c>
      <c r="E35" s="91"/>
      <c r="F35" s="92"/>
      <c r="G35" s="93" t="s">
        <v>162</v>
      </c>
      <c r="H35" s="327" t="s">
        <v>89</v>
      </c>
      <c r="I35" s="93" t="s">
        <v>162</v>
      </c>
      <c r="J35" s="388" t="s">
        <v>709</v>
      </c>
      <c r="K35" s="111" t="s">
        <v>70</v>
      </c>
      <c r="L35" s="333" t="s">
        <v>1395</v>
      </c>
      <c r="M35" s="97"/>
      <c r="N35" s="97"/>
      <c r="O35" s="97" t="s">
        <v>65</v>
      </c>
      <c r="P35" s="93" t="s">
        <v>55</v>
      </c>
      <c r="Q35" s="93" t="str">
        <f>IF(P35="l","Saudara","Saudari")</f>
        <v>Saudari</v>
      </c>
      <c r="R35" s="93" t="s">
        <v>62</v>
      </c>
      <c r="S35" s="98" t="s">
        <v>63</v>
      </c>
      <c r="T35" s="119"/>
      <c r="U35" s="119"/>
      <c r="V35" s="93"/>
      <c r="W35" s="93"/>
      <c r="X35" s="93" t="s">
        <v>99</v>
      </c>
      <c r="Y35" s="102" t="s">
        <v>1093</v>
      </c>
      <c r="Z35" s="93">
        <v>2011</v>
      </c>
      <c r="AA35" s="93"/>
      <c r="AB35" s="346"/>
      <c r="AC35" s="103"/>
      <c r="AD35" s="131"/>
      <c r="AE35" s="132"/>
      <c r="AF35" s="132"/>
      <c r="AG35" s="132"/>
      <c r="AH35" s="132"/>
      <c r="AI35" s="133"/>
      <c r="AJ35" s="132"/>
      <c r="AK35" s="132"/>
      <c r="AL35" s="134"/>
      <c r="AM35" s="132"/>
      <c r="AN35" s="132"/>
      <c r="AO35" s="134"/>
      <c r="AP35" s="132"/>
      <c r="AQ35" s="132"/>
      <c r="AR35" s="132"/>
      <c r="AS35" s="132"/>
      <c r="AT35" s="134"/>
      <c r="AU35" s="132"/>
      <c r="AV35" s="132"/>
      <c r="AW35" s="132"/>
      <c r="AX35" s="132"/>
      <c r="AY35" s="134"/>
      <c r="AZ35" s="132"/>
      <c r="BA35" s="132"/>
      <c r="BB35" s="132"/>
      <c r="BC35" s="132"/>
      <c r="BD35" s="134"/>
      <c r="BE35" s="132"/>
      <c r="BF35" s="132"/>
      <c r="BG35" s="132"/>
      <c r="BH35" s="132"/>
      <c r="BI35" s="132"/>
      <c r="BJ35" s="132"/>
      <c r="BK35" s="135"/>
      <c r="BM35" s="191"/>
    </row>
    <row r="36" spans="1:65" ht="24" x14ac:dyDescent="0.2">
      <c r="A36" s="667"/>
      <c r="B36" s="257">
        <v>29</v>
      </c>
      <c r="C36" s="669" t="s">
        <v>1294</v>
      </c>
      <c r="D36" s="670" t="s">
        <v>1295</v>
      </c>
      <c r="E36" s="91"/>
      <c r="F36" s="92"/>
      <c r="G36" s="506" t="s">
        <v>70</v>
      </c>
      <c r="H36" s="671" t="s">
        <v>1091</v>
      </c>
      <c r="I36" s="506" t="s">
        <v>70</v>
      </c>
      <c r="J36" s="512" t="s">
        <v>1461</v>
      </c>
      <c r="K36" s="111" t="s">
        <v>70</v>
      </c>
      <c r="L36" s="512" t="s">
        <v>1461</v>
      </c>
      <c r="M36" s="97"/>
      <c r="N36" s="97"/>
      <c r="O36" s="97" t="s">
        <v>65</v>
      </c>
      <c r="P36" s="93" t="s">
        <v>49</v>
      </c>
      <c r="Q36" s="93" t="str">
        <f>IF(P36="l","Saudara","Saudari")</f>
        <v>Saudara</v>
      </c>
      <c r="R36" s="93" t="s">
        <v>50</v>
      </c>
      <c r="S36" s="98" t="s">
        <v>63</v>
      </c>
      <c r="T36" s="119"/>
      <c r="U36" s="119"/>
      <c r="V36" s="93" t="s">
        <v>209</v>
      </c>
      <c r="W36" s="93"/>
      <c r="X36" s="93" t="s">
        <v>78</v>
      </c>
      <c r="Y36" s="102" t="s">
        <v>207</v>
      </c>
      <c r="Z36" s="93"/>
      <c r="AA36" s="93"/>
      <c r="AB36" s="346"/>
      <c r="AC36" s="103"/>
      <c r="AD36" s="131"/>
      <c r="AE36" s="132"/>
      <c r="AF36" s="132"/>
      <c r="AG36" s="132"/>
      <c r="AH36" s="132"/>
      <c r="AI36" s="133"/>
      <c r="AJ36" s="132"/>
      <c r="AK36" s="132"/>
      <c r="AL36" s="134"/>
      <c r="AM36" s="132"/>
      <c r="AN36" s="132"/>
      <c r="AO36" s="134"/>
      <c r="AP36" s="132"/>
      <c r="AQ36" s="132"/>
      <c r="AR36" s="132"/>
      <c r="AS36" s="132"/>
      <c r="AT36" s="134"/>
      <c r="AU36" s="132"/>
      <c r="AV36" s="132"/>
      <c r="AW36" s="132"/>
      <c r="AX36" s="132"/>
      <c r="AY36" s="134"/>
      <c r="AZ36" s="132"/>
      <c r="BA36" s="132"/>
      <c r="BB36" s="132"/>
      <c r="BC36" s="132"/>
      <c r="BD36" s="134"/>
      <c r="BE36" s="132"/>
      <c r="BF36" s="132"/>
      <c r="BG36" s="132"/>
      <c r="BH36" s="132"/>
      <c r="BI36" s="132"/>
      <c r="BJ36" s="132"/>
      <c r="BK36" s="135"/>
      <c r="BM36" s="191"/>
    </row>
    <row r="37" spans="1:65" ht="24" x14ac:dyDescent="0.2">
      <c r="A37" s="70"/>
      <c r="B37" s="257">
        <v>30</v>
      </c>
      <c r="C37" s="289" t="s">
        <v>1123</v>
      </c>
      <c r="D37" s="396" t="s">
        <v>1124</v>
      </c>
      <c r="E37" s="102"/>
      <c r="F37" s="128"/>
      <c r="G37" s="129" t="s">
        <v>70</v>
      </c>
      <c r="H37" s="329" t="s">
        <v>1091</v>
      </c>
      <c r="I37" s="129" t="s">
        <v>70</v>
      </c>
      <c r="J37" s="388" t="s">
        <v>1461</v>
      </c>
      <c r="K37" s="111" t="s">
        <v>70</v>
      </c>
      <c r="L37" s="388" t="s">
        <v>1461</v>
      </c>
      <c r="M37" s="97"/>
      <c r="N37" s="97"/>
      <c r="O37" s="97" t="s">
        <v>65</v>
      </c>
      <c r="P37" s="93" t="s">
        <v>55</v>
      </c>
      <c r="Q37" s="93" t="str">
        <f t="shared" si="3"/>
        <v>Saudari</v>
      </c>
      <c r="R37" s="93" t="s">
        <v>62</v>
      </c>
      <c r="S37" s="98" t="s">
        <v>136</v>
      </c>
      <c r="T37" s="119"/>
      <c r="U37" s="93"/>
      <c r="V37" s="98" t="s">
        <v>1668</v>
      </c>
      <c r="W37" s="93"/>
      <c r="X37" s="93" t="s">
        <v>78</v>
      </c>
      <c r="Y37" s="102" t="s">
        <v>376</v>
      </c>
      <c r="Z37" s="93">
        <v>2019</v>
      </c>
      <c r="AA37" s="93" t="s">
        <v>64</v>
      </c>
      <c r="AB37" s="346"/>
      <c r="AC37" s="103"/>
      <c r="AD37" s="131"/>
      <c r="AE37" s="132"/>
      <c r="AF37" s="132"/>
      <c r="AG37" s="132"/>
      <c r="AH37" s="132"/>
      <c r="AI37" s="133"/>
      <c r="AJ37" s="132"/>
      <c r="AK37" s="132"/>
      <c r="AL37" s="134"/>
      <c r="AM37" s="132"/>
      <c r="AN37" s="132"/>
      <c r="AO37" s="134"/>
      <c r="AP37" s="132"/>
      <c r="AQ37" s="132"/>
      <c r="AR37" s="132"/>
      <c r="AS37" s="132"/>
      <c r="AT37" s="134"/>
      <c r="AU37" s="132"/>
      <c r="AV37" s="132"/>
      <c r="AW37" s="132"/>
      <c r="AX37" s="132"/>
      <c r="AY37" s="134"/>
      <c r="AZ37" s="132"/>
      <c r="BA37" s="132"/>
      <c r="BB37" s="132"/>
      <c r="BC37" s="132"/>
      <c r="BD37" s="134"/>
      <c r="BE37" s="132"/>
      <c r="BF37" s="132"/>
      <c r="BG37" s="132"/>
      <c r="BH37" s="132"/>
      <c r="BI37" s="132"/>
      <c r="BJ37" s="132"/>
      <c r="BK37" s="135"/>
      <c r="BM37" s="191"/>
    </row>
    <row r="38" spans="1:65" ht="24" x14ac:dyDescent="0.2">
      <c r="A38" s="539"/>
      <c r="B38" s="257">
        <v>31</v>
      </c>
      <c r="C38" s="127" t="s">
        <v>944</v>
      </c>
      <c r="D38" s="396" t="s">
        <v>945</v>
      </c>
      <c r="E38" s="102"/>
      <c r="F38" s="128"/>
      <c r="G38" s="129" t="s">
        <v>47</v>
      </c>
      <c r="H38" s="328" t="s">
        <v>917</v>
      </c>
      <c r="I38" s="434" t="s">
        <v>47</v>
      </c>
      <c r="J38" s="329" t="s">
        <v>1104</v>
      </c>
      <c r="K38" s="434" t="s">
        <v>70</v>
      </c>
      <c r="L38" s="329" t="s">
        <v>2071</v>
      </c>
      <c r="M38" s="97"/>
      <c r="N38" s="97"/>
      <c r="O38" s="97" t="s">
        <v>65</v>
      </c>
      <c r="P38" s="93" t="s">
        <v>55</v>
      </c>
      <c r="Q38" s="93" t="str">
        <f t="shared" si="3"/>
        <v>Saudari</v>
      </c>
      <c r="R38" s="93" t="s">
        <v>62</v>
      </c>
      <c r="S38" s="98" t="s">
        <v>63</v>
      </c>
      <c r="T38" s="93"/>
      <c r="U38" s="93"/>
      <c r="V38" s="140" t="s">
        <v>387</v>
      </c>
      <c r="W38" s="93"/>
      <c r="X38" s="93" t="s">
        <v>78</v>
      </c>
      <c r="Y38" s="421" t="s">
        <v>1004</v>
      </c>
      <c r="Z38" s="93">
        <v>2017</v>
      </c>
      <c r="AA38" s="93"/>
      <c r="AB38" s="101"/>
      <c r="AC38" s="103"/>
      <c r="AD38" s="131"/>
      <c r="AE38" s="132"/>
      <c r="AF38" s="132"/>
      <c r="AG38" s="132"/>
      <c r="AH38" s="132"/>
      <c r="AI38" s="133"/>
      <c r="AJ38" s="132"/>
      <c r="AK38" s="132"/>
      <c r="AL38" s="134"/>
      <c r="AM38" s="132"/>
      <c r="AN38" s="132"/>
      <c r="AO38" s="134"/>
      <c r="AP38" s="132"/>
      <c r="AQ38" s="132"/>
      <c r="AR38" s="132"/>
      <c r="AS38" s="132"/>
      <c r="AT38" s="134"/>
      <c r="AU38" s="132"/>
      <c r="AV38" s="132"/>
      <c r="AW38" s="132"/>
      <c r="AX38" s="132"/>
      <c r="AY38" s="134"/>
      <c r="AZ38" s="132"/>
      <c r="BA38" s="132"/>
      <c r="BB38" s="132"/>
      <c r="BC38" s="132"/>
      <c r="BD38" s="134"/>
      <c r="BE38" s="132"/>
      <c r="BF38" s="132"/>
      <c r="BG38" s="132"/>
      <c r="BH38" s="132"/>
      <c r="BI38" s="132"/>
      <c r="BJ38" s="132"/>
      <c r="BK38" s="135"/>
      <c r="BM38" s="191"/>
    </row>
    <row r="39" spans="1:65" ht="24" x14ac:dyDescent="0.2">
      <c r="A39" s="70"/>
      <c r="B39" s="257">
        <v>32</v>
      </c>
      <c r="C39" s="90" t="s">
        <v>746</v>
      </c>
      <c r="D39" s="395" t="s">
        <v>747</v>
      </c>
      <c r="E39" s="91" t="s">
        <v>58</v>
      </c>
      <c r="F39" s="92">
        <v>32568</v>
      </c>
      <c r="G39" s="93" t="s">
        <v>58</v>
      </c>
      <c r="H39" s="327" t="s">
        <v>92</v>
      </c>
      <c r="I39" s="93" t="s">
        <v>58</v>
      </c>
      <c r="J39" s="388" t="s">
        <v>93</v>
      </c>
      <c r="K39" s="111" t="s">
        <v>47</v>
      </c>
      <c r="L39" s="333" t="s">
        <v>61</v>
      </c>
      <c r="M39" s="97" t="e">
        <f>#REF!</f>
        <v>#REF!</v>
      </c>
      <c r="N39" s="97" t="e">
        <f>IF(M39="II/a","PENGATUR MUDA",IF(M39="II/b","PENGATUR MUDA TKT.I",IF(M39="II/c","PENGATUR",IF(M39="II/d","PENGATUR TKT.I",IF(M39="III/a","PENATA MUDA",IF(M39="III/b","PENATA MUDA TKT.I",IF(M39="III/c","PENATA",IF(M39="III/d","PENATA TKT.I",IF(M39="IV/a","PEMBINA",IF(M39="IV/b","PEMBINA TKT.I",IF(M39="IV/c","PEMBINA UTAMA MUDA")))))))))))</f>
        <v>#REF!</v>
      </c>
      <c r="O39" s="97" t="s">
        <v>65</v>
      </c>
      <c r="P39" s="93" t="s">
        <v>55</v>
      </c>
      <c r="Q39" s="93" t="str">
        <f t="shared" si="3"/>
        <v>Saudari</v>
      </c>
      <c r="R39" s="93" t="s">
        <v>62</v>
      </c>
      <c r="S39" s="98" t="s">
        <v>63</v>
      </c>
      <c r="T39" s="119" t="s">
        <v>712</v>
      </c>
      <c r="U39" s="119"/>
      <c r="V39" s="93"/>
      <c r="W39" s="93"/>
      <c r="X39" s="93" t="s">
        <v>56</v>
      </c>
      <c r="Y39" s="102" t="s">
        <v>371</v>
      </c>
      <c r="Z39" s="93">
        <v>1987</v>
      </c>
      <c r="AA39" s="93" t="s">
        <v>64</v>
      </c>
      <c r="AB39" s="346" t="s">
        <v>916</v>
      </c>
      <c r="AC39" s="103"/>
      <c r="AD39" s="131"/>
      <c r="AE39" s="132"/>
      <c r="AF39" s="132"/>
      <c r="AG39" s="132"/>
      <c r="AH39" s="132"/>
      <c r="AI39" s="133"/>
      <c r="AJ39" s="132"/>
      <c r="AK39" s="132"/>
      <c r="AL39" s="134"/>
      <c r="AM39" s="132"/>
      <c r="AN39" s="132"/>
      <c r="AO39" s="134"/>
      <c r="AP39" s="132"/>
      <c r="AQ39" s="132"/>
      <c r="AR39" s="132"/>
      <c r="AS39" s="132"/>
      <c r="AT39" s="134"/>
      <c r="AU39" s="132"/>
      <c r="AV39" s="132"/>
      <c r="AW39" s="132"/>
      <c r="AX39" s="132"/>
      <c r="AY39" s="134"/>
      <c r="AZ39" s="132"/>
      <c r="BA39" s="132"/>
      <c r="BB39" s="132"/>
      <c r="BC39" s="132"/>
      <c r="BD39" s="134"/>
      <c r="BE39" s="132"/>
      <c r="BF39" s="132"/>
      <c r="BG39" s="132"/>
      <c r="BH39" s="132"/>
      <c r="BI39" s="132"/>
      <c r="BJ39" s="132"/>
      <c r="BK39" s="135"/>
      <c r="BM39" s="191"/>
    </row>
    <row r="40" spans="1:65" ht="24" x14ac:dyDescent="0.2">
      <c r="A40" s="70"/>
      <c r="B40" s="257">
        <v>33</v>
      </c>
      <c r="C40" s="139" t="s">
        <v>346</v>
      </c>
      <c r="D40" s="394" t="s">
        <v>347</v>
      </c>
      <c r="E40" s="112" t="s">
        <v>162</v>
      </c>
      <c r="F40" s="113">
        <v>40575</v>
      </c>
      <c r="G40" s="114" t="s">
        <v>162</v>
      </c>
      <c r="H40" s="328" t="s">
        <v>174</v>
      </c>
      <c r="I40" s="114" t="s">
        <v>162</v>
      </c>
      <c r="J40" s="390" t="s">
        <v>131</v>
      </c>
      <c r="K40" s="111" t="s">
        <v>47</v>
      </c>
      <c r="L40" s="330" t="s">
        <v>924</v>
      </c>
      <c r="M40" s="97" t="e">
        <f>#REF!</f>
        <v>#REF!</v>
      </c>
      <c r="N40" s="97" t="e">
        <f>IF(M40="II/a","PENGATUR MUDA",IF(M40="II/b","PENGATUR MUDA TKT.I",IF(M40="II/c","PENGATUR",IF(M40="II/d","PENGATUR TKT.I",IF(M40="III/a","PENATA MUDA",IF(M40="III/b","PENATA MUDA TKT.I",IF(M40="III/c","PENATA",IF(M40="III/d","PENATA TKT.I",IF(M40="IV/a","PEMBINA",IF(M40="IV/b","PEMBINA TKT.I",IF(M40="IV/c","PEMBINA UTAMA MUDA")))))))))))</f>
        <v>#REF!</v>
      </c>
      <c r="O40" s="97" t="s">
        <v>65</v>
      </c>
      <c r="P40" s="114" t="s">
        <v>55</v>
      </c>
      <c r="Q40" s="93" t="str">
        <f t="shared" si="3"/>
        <v>Saudari</v>
      </c>
      <c r="R40" s="114" t="s">
        <v>62</v>
      </c>
      <c r="S40" s="140" t="s">
        <v>63</v>
      </c>
      <c r="T40" s="93" t="s">
        <v>64</v>
      </c>
      <c r="U40" s="114"/>
      <c r="V40" s="98" t="s">
        <v>169</v>
      </c>
      <c r="W40" s="114"/>
      <c r="X40" s="114" t="s">
        <v>99</v>
      </c>
      <c r="Y40" s="112" t="s">
        <v>72</v>
      </c>
      <c r="Z40" s="114">
        <v>2009</v>
      </c>
      <c r="AA40" s="93" t="s">
        <v>64</v>
      </c>
      <c r="AB40" s="224"/>
      <c r="AC40" s="258"/>
      <c r="AD40" s="236"/>
      <c r="AE40" s="236"/>
      <c r="AF40" s="236"/>
      <c r="AG40" s="236"/>
      <c r="AH40" s="236"/>
      <c r="AI40" s="304"/>
      <c r="AJ40" s="236"/>
      <c r="AK40" s="236"/>
      <c r="AL40" s="305"/>
      <c r="AM40" s="236"/>
      <c r="AN40" s="236"/>
      <c r="AO40" s="305"/>
      <c r="AP40" s="236"/>
      <c r="AQ40" s="236"/>
      <c r="AR40" s="236"/>
      <c r="AS40" s="236"/>
      <c r="AT40" s="305"/>
      <c r="AU40" s="236"/>
      <c r="AV40" s="236"/>
      <c r="AW40" s="236"/>
      <c r="AX40" s="236"/>
      <c r="AY40" s="305"/>
      <c r="AZ40" s="236"/>
      <c r="BA40" s="236"/>
      <c r="BB40" s="236"/>
      <c r="BC40" s="236"/>
      <c r="BD40" s="305"/>
      <c r="BE40" s="236"/>
      <c r="BF40" s="236"/>
      <c r="BG40" s="236"/>
      <c r="BH40" s="236"/>
      <c r="BI40" s="236"/>
      <c r="BJ40" s="236"/>
      <c r="BK40" s="236"/>
      <c r="BM40" s="306"/>
    </row>
    <row r="41" spans="1:65" ht="27.75" customHeight="1" x14ac:dyDescent="0.2">
      <c r="A41" s="70"/>
      <c r="B41" s="257">
        <v>34</v>
      </c>
      <c r="C41" s="141" t="s">
        <v>880</v>
      </c>
      <c r="D41" s="397" t="s">
        <v>881</v>
      </c>
      <c r="E41" s="142" t="s">
        <v>58</v>
      </c>
      <c r="F41" s="143">
        <v>38808</v>
      </c>
      <c r="G41" s="149" t="s">
        <v>162</v>
      </c>
      <c r="H41" s="341" t="s">
        <v>870</v>
      </c>
      <c r="I41" s="149" t="s">
        <v>162</v>
      </c>
      <c r="J41" s="385" t="s">
        <v>922</v>
      </c>
      <c r="K41" s="152" t="s">
        <v>191</v>
      </c>
      <c r="L41" s="341" t="s">
        <v>1318</v>
      </c>
      <c r="M41" s="150" t="e">
        <f>#REF!</f>
        <v>#REF!</v>
      </c>
      <c r="N41" s="150" t="e">
        <f>IF(M41="II/a","PENGATUR MUDA",IF(M41="II/b","PENGATUR MUDA TKT.I",IF(M41="II/c","PENGATUR",IF(M41="II/d","PENGATUR TKT.I",IF(M41="III/a","PENATA MUDA",IF(M41="III/b","PENATA MUDA TKT.I",IF(M41="III/c","PENATA",IF(M41="III/d","PENATA TKT.I",IF(M41="IV/a","PEMBINA",IF(M41="IV/b","PEMBINA TKT.I",IF(M41="IV/c","PEMBINA UTAMA MUDA")))))))))))</f>
        <v>#REF!</v>
      </c>
      <c r="O41" s="150" t="s">
        <v>65</v>
      </c>
      <c r="P41" s="146" t="s">
        <v>55</v>
      </c>
      <c r="Q41" s="146" t="str">
        <f t="shared" si="3"/>
        <v>Saudari</v>
      </c>
      <c r="R41" s="146" t="s">
        <v>62</v>
      </c>
      <c r="S41" s="145" t="s">
        <v>136</v>
      </c>
      <c r="T41" s="146" t="s">
        <v>64</v>
      </c>
      <c r="U41" s="146"/>
      <c r="V41" s="146" t="s">
        <v>182</v>
      </c>
      <c r="W41" s="146"/>
      <c r="X41" s="146" t="s">
        <v>99</v>
      </c>
      <c r="Y41" s="142" t="s">
        <v>105</v>
      </c>
      <c r="Z41" s="146"/>
      <c r="AA41" s="146" t="s">
        <v>64</v>
      </c>
      <c r="AB41" s="348" t="s">
        <v>64</v>
      </c>
      <c r="AC41" s="307" t="s">
        <v>763</v>
      </c>
    </row>
    <row r="42" spans="1:65" ht="36" x14ac:dyDescent="0.2">
      <c r="A42" s="70"/>
      <c r="B42" s="257">
        <v>35</v>
      </c>
      <c r="C42" s="127" t="s">
        <v>974</v>
      </c>
      <c r="D42" s="396" t="s">
        <v>975</v>
      </c>
      <c r="E42" s="102" t="s">
        <v>58</v>
      </c>
      <c r="F42" s="128">
        <v>38808</v>
      </c>
      <c r="G42" s="129" t="s">
        <v>162</v>
      </c>
      <c r="H42" s="329" t="s">
        <v>917</v>
      </c>
      <c r="I42" s="129" t="s">
        <v>162</v>
      </c>
      <c r="J42" s="388" t="s">
        <v>1104</v>
      </c>
      <c r="K42" s="111" t="s">
        <v>162</v>
      </c>
      <c r="L42" s="388" t="s">
        <v>1104</v>
      </c>
      <c r="M42" s="97" t="e">
        <f>#REF!</f>
        <v>#REF!</v>
      </c>
      <c r="N42" s="97" t="e">
        <f>IF(M42="II/a","PENGATUR MUDA",IF(M42="II/b","PENGATUR MUDA TKT.I",IF(M42="II/c","PENGATUR",IF(M42="II/d","PENGATUR TKT.I",IF(M42="III/a","PENATA MUDA",IF(M42="III/b","PENATA MUDA TKT.I",IF(M42="III/c","PENATA",IF(M42="III/d","PENATA TKT.I",IF(M42="IV/a","PEMBINA",IF(M42="IV/b","PEMBINA TKT.I",IF(M42="IV/c","PEMBINA UTAMA MUDA")))))))))))</f>
        <v>#REF!</v>
      </c>
      <c r="O42" s="97" t="s">
        <v>65</v>
      </c>
      <c r="P42" s="93" t="s">
        <v>55</v>
      </c>
      <c r="Q42" s="93" t="str">
        <f t="shared" si="3"/>
        <v>Saudari</v>
      </c>
      <c r="R42" s="93" t="s">
        <v>62</v>
      </c>
      <c r="S42" s="98" t="s">
        <v>63</v>
      </c>
      <c r="T42" s="93" t="s">
        <v>64</v>
      </c>
      <c r="U42" s="93"/>
      <c r="V42" s="93" t="s">
        <v>2111</v>
      </c>
      <c r="W42" s="93"/>
      <c r="X42" s="93" t="s">
        <v>99</v>
      </c>
      <c r="Y42" s="102" t="s">
        <v>148</v>
      </c>
      <c r="Z42" s="93">
        <v>2011</v>
      </c>
      <c r="AA42" s="93" t="s">
        <v>64</v>
      </c>
      <c r="AB42" s="224" t="s">
        <v>64</v>
      </c>
      <c r="AC42" s="218"/>
    </row>
    <row r="43" spans="1:65" ht="36.75" thickBot="1" x14ac:dyDescent="0.25">
      <c r="A43" s="575"/>
      <c r="B43" s="257">
        <v>36</v>
      </c>
      <c r="C43" s="317" t="s">
        <v>1114</v>
      </c>
      <c r="D43" s="324" t="s">
        <v>1115</v>
      </c>
      <c r="E43" s="318" t="s">
        <v>1097</v>
      </c>
      <c r="F43" s="319">
        <v>43842</v>
      </c>
      <c r="G43" s="160" t="s">
        <v>162</v>
      </c>
      <c r="H43" s="159" t="s">
        <v>1091</v>
      </c>
      <c r="I43" s="160" t="s">
        <v>162</v>
      </c>
      <c r="J43" s="159" t="s">
        <v>1461</v>
      </c>
      <c r="K43" s="160" t="s">
        <v>162</v>
      </c>
      <c r="L43" s="159" t="s">
        <v>1461</v>
      </c>
      <c r="M43" s="161"/>
      <c r="N43" s="161"/>
      <c r="O43" s="161" t="s">
        <v>65</v>
      </c>
      <c r="P43" s="576" t="s">
        <v>55</v>
      </c>
      <c r="Q43" s="576" t="str">
        <f t="shared" si="3"/>
        <v>Saudari</v>
      </c>
      <c r="R43" s="158" t="s">
        <v>62</v>
      </c>
      <c r="S43" s="162" t="s">
        <v>63</v>
      </c>
      <c r="T43" s="158"/>
      <c r="U43" s="158"/>
      <c r="V43" s="158" t="s">
        <v>2172</v>
      </c>
      <c r="W43" s="158"/>
      <c r="X43" s="560" t="s">
        <v>99</v>
      </c>
      <c r="Y43" s="561" t="s">
        <v>105</v>
      </c>
      <c r="Z43" s="320">
        <v>2012</v>
      </c>
      <c r="AA43" s="158"/>
      <c r="AB43" s="164"/>
      <c r="AC43" s="321"/>
    </row>
    <row r="44" spans="1:65" x14ac:dyDescent="0.2">
      <c r="A44" s="70"/>
      <c r="B44" s="65"/>
      <c r="C44" s="65"/>
      <c r="D44" s="75"/>
      <c r="E44" s="65"/>
      <c r="F44" s="65"/>
      <c r="G44" s="65"/>
      <c r="H44" s="75"/>
      <c r="I44" s="65"/>
      <c r="J44" s="392"/>
      <c r="K44" s="65"/>
      <c r="L44" s="75"/>
      <c r="M44" s="65"/>
      <c r="N44" s="65"/>
      <c r="O44" s="65"/>
      <c r="P44" s="65"/>
      <c r="Q44" s="65"/>
      <c r="R44" s="65"/>
      <c r="S44" s="65"/>
      <c r="T44" s="623" t="s">
        <v>2170</v>
      </c>
      <c r="U44" s="65"/>
      <c r="V44" s="65"/>
      <c r="W44" s="65"/>
      <c r="X44" s="65"/>
      <c r="Y44" s="65"/>
      <c r="Z44" s="65"/>
      <c r="AA44" s="65"/>
      <c r="AB44" s="75"/>
      <c r="AC44" s="65"/>
    </row>
    <row r="45" spans="1:65" x14ac:dyDescent="0.2">
      <c r="A45" s="70"/>
      <c r="B45" s="292" t="s">
        <v>799</v>
      </c>
      <c r="C45" s="65"/>
      <c r="D45" s="337"/>
      <c r="E45" s="65"/>
      <c r="F45" s="65"/>
      <c r="G45" s="65"/>
      <c r="H45" s="75"/>
      <c r="I45" s="65"/>
      <c r="J45" s="392"/>
      <c r="K45" s="65"/>
      <c r="L45" s="75"/>
      <c r="M45" s="65"/>
      <c r="N45" s="65"/>
      <c r="O45" s="65"/>
      <c r="P45" s="65"/>
      <c r="Q45" s="65"/>
      <c r="R45" s="65"/>
      <c r="S45" s="65"/>
      <c r="T45" s="65" t="s">
        <v>2171</v>
      </c>
      <c r="U45" s="65"/>
      <c r="V45" s="65"/>
      <c r="W45" s="65"/>
      <c r="X45" s="65"/>
      <c r="Y45" s="65"/>
      <c r="Z45" s="65"/>
      <c r="AA45" s="65"/>
      <c r="AB45" s="75"/>
      <c r="AC45" s="65"/>
    </row>
    <row r="47" spans="1:65" ht="15" x14ac:dyDescent="0.2">
      <c r="B47" s="15">
        <v>1</v>
      </c>
      <c r="C47" s="16" t="s">
        <v>1039</v>
      </c>
      <c r="D47" s="369">
        <v>0</v>
      </c>
      <c r="E47" s="5">
        <v>4</v>
      </c>
      <c r="G47" s="6"/>
      <c r="J47" s="114" t="s">
        <v>806</v>
      </c>
      <c r="K47" s="540" t="s">
        <v>32</v>
      </c>
      <c r="L47" s="540" t="s">
        <v>797</v>
      </c>
      <c r="W47" s="47"/>
      <c r="X47" s="47"/>
      <c r="Y47" s="46" t="s">
        <v>2295</v>
      </c>
      <c r="Z47" s="47"/>
      <c r="AA47" s="47"/>
      <c r="AB47" s="349"/>
      <c r="AC47" s="47"/>
    </row>
    <row r="48" spans="1:65" ht="15" x14ac:dyDescent="0.2">
      <c r="B48" s="15">
        <v>2</v>
      </c>
      <c r="C48" s="16" t="s">
        <v>1309</v>
      </c>
      <c r="D48" s="369">
        <v>0</v>
      </c>
      <c r="E48" s="5"/>
      <c r="G48" s="6"/>
      <c r="I48" s="407"/>
      <c r="J48" s="114">
        <v>1</v>
      </c>
      <c r="K48" s="540" t="s">
        <v>2078</v>
      </c>
      <c r="L48" s="541"/>
      <c r="M48" s="407"/>
      <c r="N48" s="407"/>
      <c r="O48" s="407"/>
      <c r="P48" s="407"/>
      <c r="Q48" s="407"/>
      <c r="R48" s="407"/>
      <c r="W48" s="47"/>
      <c r="X48" s="47"/>
      <c r="Y48" s="46"/>
      <c r="Z48" s="47"/>
      <c r="AA48" s="47"/>
      <c r="AB48" s="349"/>
      <c r="AC48" s="47"/>
      <c r="AF48" s="407"/>
      <c r="AG48" s="407"/>
      <c r="AH48" s="407"/>
      <c r="AK48" s="407"/>
      <c r="AN48" s="407"/>
      <c r="AS48" s="407"/>
      <c r="AX48" s="407"/>
    </row>
    <row r="49" spans="2:50" ht="15" x14ac:dyDescent="0.25">
      <c r="B49" s="15">
        <v>3</v>
      </c>
      <c r="C49" s="16" t="s">
        <v>776</v>
      </c>
      <c r="D49" s="369">
        <v>3</v>
      </c>
      <c r="E49" s="5"/>
      <c r="G49" s="6"/>
      <c r="J49" s="114">
        <v>2</v>
      </c>
      <c r="K49" s="540" t="s">
        <v>2079</v>
      </c>
      <c r="L49" s="541"/>
      <c r="W49" s="47"/>
      <c r="X49" s="47"/>
      <c r="Y49" s="175" t="s">
        <v>2226</v>
      </c>
      <c r="Z49" s="47"/>
      <c r="AA49" s="47"/>
      <c r="AB49" s="349"/>
      <c r="AC49" s="47"/>
    </row>
    <row r="50" spans="2:50" ht="15" x14ac:dyDescent="0.25">
      <c r="B50" s="15">
        <v>4</v>
      </c>
      <c r="C50" s="16" t="s">
        <v>777</v>
      </c>
      <c r="D50" s="369">
        <v>2</v>
      </c>
      <c r="E50" s="5">
        <v>3</v>
      </c>
      <c r="G50" s="6"/>
      <c r="J50" s="114">
        <v>3</v>
      </c>
      <c r="K50" s="540" t="s">
        <v>2080</v>
      </c>
      <c r="L50" s="541">
        <v>2</v>
      </c>
      <c r="W50" s="46"/>
      <c r="X50" s="46"/>
      <c r="Y50" s="175" t="s">
        <v>874</v>
      </c>
      <c r="Z50" s="46"/>
      <c r="AA50" s="46"/>
      <c r="AB50" s="350"/>
      <c r="AC50" s="46"/>
    </row>
    <row r="51" spans="2:50" ht="15" x14ac:dyDescent="0.25">
      <c r="B51" s="15">
        <v>5</v>
      </c>
      <c r="C51" s="16" t="s">
        <v>1047</v>
      </c>
      <c r="D51" s="369">
        <v>3</v>
      </c>
      <c r="E51" s="308">
        <v>1</v>
      </c>
      <c r="G51" s="284"/>
      <c r="J51" s="114">
        <v>4</v>
      </c>
      <c r="K51" s="540" t="s">
        <v>2081</v>
      </c>
      <c r="L51" s="541">
        <v>4</v>
      </c>
      <c r="W51" s="47"/>
      <c r="X51" s="47"/>
      <c r="Y51" s="175"/>
      <c r="Z51" s="47"/>
      <c r="AA51" s="47"/>
      <c r="AB51" s="349"/>
      <c r="AC51" s="47"/>
    </row>
    <row r="52" spans="2:50" ht="15" x14ac:dyDescent="0.25">
      <c r="B52" s="15">
        <v>6</v>
      </c>
      <c r="C52" s="16" t="s">
        <v>848</v>
      </c>
      <c r="D52" s="369">
        <v>1</v>
      </c>
      <c r="E52" s="308"/>
      <c r="G52" s="284"/>
      <c r="H52" s="444"/>
      <c r="J52" s="114">
        <v>5</v>
      </c>
      <c r="K52" s="540" t="s">
        <v>2082</v>
      </c>
      <c r="L52" s="541">
        <v>12</v>
      </c>
      <c r="W52" s="47"/>
      <c r="X52" s="47"/>
      <c r="Y52" s="175"/>
      <c r="Z52" s="47"/>
      <c r="AA52" s="47"/>
      <c r="AB52" s="349"/>
      <c r="AC52" s="47"/>
    </row>
    <row r="53" spans="2:50" ht="15" x14ac:dyDescent="0.25">
      <c r="B53" s="15">
        <v>7</v>
      </c>
      <c r="C53" s="16" t="s">
        <v>376</v>
      </c>
      <c r="D53" s="369">
        <v>2</v>
      </c>
      <c r="E53" s="308"/>
      <c r="G53" s="284"/>
      <c r="H53" s="444"/>
      <c r="J53" s="114">
        <v>6</v>
      </c>
      <c r="K53" s="540" t="s">
        <v>1109</v>
      </c>
      <c r="L53" s="541">
        <v>7</v>
      </c>
      <c r="W53" s="46"/>
      <c r="X53" s="46"/>
      <c r="Y53" s="175"/>
      <c r="Z53" s="46"/>
      <c r="AA53" s="46"/>
      <c r="AB53" s="350"/>
      <c r="AC53" s="46"/>
    </row>
    <row r="54" spans="2:50" ht="15" x14ac:dyDescent="0.25">
      <c r="B54" s="15">
        <v>8</v>
      </c>
      <c r="C54" s="16" t="s">
        <v>800</v>
      </c>
      <c r="D54" s="369">
        <v>1</v>
      </c>
      <c r="E54" s="308"/>
      <c r="G54" s="284"/>
      <c r="H54" s="444"/>
      <c r="I54" s="485"/>
      <c r="J54" s="114">
        <v>7</v>
      </c>
      <c r="K54" s="540" t="s">
        <v>2083</v>
      </c>
      <c r="L54" s="541">
        <v>6</v>
      </c>
      <c r="M54" s="485"/>
      <c r="N54" s="485"/>
      <c r="O54" s="485"/>
      <c r="P54" s="485"/>
      <c r="Q54" s="485"/>
      <c r="R54" s="485"/>
      <c r="W54" s="46"/>
      <c r="X54" s="46"/>
      <c r="Y54" s="175"/>
      <c r="Z54" s="46"/>
      <c r="AA54" s="46"/>
      <c r="AB54" s="350"/>
      <c r="AC54" s="46"/>
      <c r="AF54" s="485"/>
      <c r="AG54" s="485"/>
      <c r="AH54" s="485"/>
      <c r="AK54" s="485"/>
      <c r="AN54" s="485"/>
      <c r="AS54" s="485"/>
      <c r="AX54" s="485"/>
    </row>
    <row r="55" spans="2:50" ht="15" x14ac:dyDescent="0.25">
      <c r="B55" s="15">
        <v>9</v>
      </c>
      <c r="C55" s="16" t="s">
        <v>1094</v>
      </c>
      <c r="D55" s="369">
        <v>0</v>
      </c>
      <c r="E55" s="308"/>
      <c r="G55" s="284"/>
      <c r="H55" s="444"/>
      <c r="I55" s="414"/>
      <c r="J55" s="114">
        <v>8</v>
      </c>
      <c r="K55" s="540" t="s">
        <v>1098</v>
      </c>
      <c r="L55" s="541">
        <v>2</v>
      </c>
      <c r="M55" s="414"/>
      <c r="N55" s="414"/>
      <c r="O55" s="414"/>
      <c r="P55" s="414"/>
      <c r="Q55" s="414"/>
      <c r="R55" s="414"/>
      <c r="W55" s="46"/>
      <c r="X55" s="46"/>
      <c r="Y55" s="175"/>
      <c r="Z55" s="46"/>
      <c r="AA55" s="46"/>
      <c r="AB55" s="350"/>
      <c r="AC55" s="46"/>
      <c r="AF55" s="414"/>
      <c r="AG55" s="414"/>
      <c r="AH55" s="414"/>
      <c r="AK55" s="414"/>
      <c r="AN55" s="414"/>
      <c r="AS55" s="414"/>
      <c r="AX55" s="414"/>
    </row>
    <row r="56" spans="2:50" ht="15" x14ac:dyDescent="0.25">
      <c r="B56" s="15">
        <v>10</v>
      </c>
      <c r="C56" s="16" t="s">
        <v>783</v>
      </c>
      <c r="D56" s="369">
        <v>3</v>
      </c>
      <c r="E56" s="308">
        <v>1</v>
      </c>
      <c r="G56" s="284"/>
      <c r="J56" s="114">
        <v>9</v>
      </c>
      <c r="K56" s="540" t="s">
        <v>2084</v>
      </c>
      <c r="L56" s="541">
        <v>1</v>
      </c>
      <c r="W56" s="47"/>
      <c r="X56" s="47"/>
      <c r="Y56" s="49" t="s">
        <v>1375</v>
      </c>
      <c r="Z56" s="47"/>
      <c r="AA56" s="47"/>
      <c r="AB56" s="349"/>
      <c r="AC56" s="47"/>
    </row>
    <row r="57" spans="2:50" ht="15" x14ac:dyDescent="0.25">
      <c r="B57" s="15">
        <v>11</v>
      </c>
      <c r="C57" s="16" t="s">
        <v>1021</v>
      </c>
      <c r="D57" s="369">
        <v>0</v>
      </c>
      <c r="E57" s="308"/>
      <c r="G57" s="284"/>
      <c r="J57" s="114">
        <v>10</v>
      </c>
      <c r="K57" s="540" t="s">
        <v>1097</v>
      </c>
      <c r="L57" s="541">
        <v>2</v>
      </c>
      <c r="W57" s="47"/>
      <c r="X57" s="47"/>
      <c r="Y57" s="175" t="s">
        <v>1331</v>
      </c>
      <c r="Z57" s="47"/>
      <c r="AA57" s="47"/>
      <c r="AB57" s="349"/>
      <c r="AC57" s="47"/>
    </row>
    <row r="58" spans="2:50" ht="15" x14ac:dyDescent="0.25">
      <c r="B58" s="15">
        <v>12</v>
      </c>
      <c r="C58" s="16" t="s">
        <v>786</v>
      </c>
      <c r="D58" s="369">
        <v>6</v>
      </c>
      <c r="E58" s="308">
        <v>6</v>
      </c>
      <c r="G58" s="284"/>
      <c r="J58" s="114">
        <v>11</v>
      </c>
      <c r="K58" s="540" t="s">
        <v>2085</v>
      </c>
      <c r="L58" s="541"/>
      <c r="W58" s="252"/>
      <c r="X58" s="252"/>
      <c r="Y58" s="175" t="s">
        <v>1038</v>
      </c>
      <c r="Z58" s="45"/>
      <c r="AA58" s="45"/>
      <c r="AB58" s="351"/>
      <c r="AC58" s="43"/>
    </row>
    <row r="59" spans="2:50" ht="15" x14ac:dyDescent="0.25">
      <c r="B59" s="15">
        <v>13</v>
      </c>
      <c r="C59" s="16" t="s">
        <v>787</v>
      </c>
      <c r="D59" s="369">
        <v>5</v>
      </c>
      <c r="E59" s="308">
        <v>3</v>
      </c>
      <c r="G59" s="284"/>
      <c r="J59" s="114">
        <v>12</v>
      </c>
      <c r="K59" s="540" t="s">
        <v>2086</v>
      </c>
      <c r="L59" s="541"/>
      <c r="W59" s="252"/>
      <c r="X59" s="252"/>
      <c r="Y59" s="175"/>
      <c r="Z59" s="45"/>
      <c r="AA59" s="45"/>
      <c r="AB59" s="351"/>
      <c r="AC59" s="43"/>
    </row>
    <row r="60" spans="2:50" ht="15" x14ac:dyDescent="0.25">
      <c r="B60" s="15">
        <v>14</v>
      </c>
      <c r="C60" s="16" t="s">
        <v>788</v>
      </c>
      <c r="D60" s="369">
        <v>4</v>
      </c>
      <c r="E60" s="308">
        <v>4</v>
      </c>
      <c r="G60" s="284"/>
      <c r="J60" s="878" t="s">
        <v>797</v>
      </c>
      <c r="K60" s="879"/>
      <c r="L60" s="542">
        <f>SUM(L48:L59)</f>
        <v>36</v>
      </c>
      <c r="W60" s="252"/>
      <c r="X60" s="252"/>
      <c r="Y60" s="175"/>
      <c r="Z60" s="45"/>
      <c r="AA60" s="45"/>
      <c r="AB60" s="351"/>
      <c r="AC60" s="43"/>
    </row>
    <row r="61" spans="2:50" ht="12.75" x14ac:dyDescent="0.2">
      <c r="B61" s="15">
        <v>15</v>
      </c>
      <c r="C61" s="16" t="s">
        <v>789</v>
      </c>
      <c r="D61" s="369">
        <v>1</v>
      </c>
      <c r="E61" s="308">
        <v>2</v>
      </c>
      <c r="G61" s="284"/>
      <c r="W61" s="48"/>
      <c r="X61" s="48"/>
      <c r="Y61" s="65"/>
      <c r="Z61" s="48"/>
      <c r="AA61" s="48"/>
      <c r="AB61" s="352"/>
      <c r="AC61" s="48"/>
    </row>
    <row r="62" spans="2:50" ht="12.75" x14ac:dyDescent="0.2">
      <c r="B62" s="15">
        <v>16</v>
      </c>
      <c r="C62" s="16" t="s">
        <v>790</v>
      </c>
      <c r="D62" s="369">
        <v>1</v>
      </c>
      <c r="E62" s="308">
        <v>1</v>
      </c>
      <c r="G62" s="284"/>
      <c r="W62" s="47"/>
      <c r="X62" s="47"/>
      <c r="Y62" s="65"/>
      <c r="Z62" s="47"/>
      <c r="AA62" s="47"/>
      <c r="AB62" s="349"/>
      <c r="AC62" s="47"/>
    </row>
    <row r="63" spans="2:50" ht="12.75" x14ac:dyDescent="0.2">
      <c r="B63" s="15">
        <v>17</v>
      </c>
      <c r="C63" s="16" t="s">
        <v>791</v>
      </c>
      <c r="D63" s="369">
        <v>2</v>
      </c>
      <c r="E63" s="308">
        <v>1</v>
      </c>
      <c r="G63" s="284"/>
      <c r="W63" s="47"/>
      <c r="X63" s="47"/>
      <c r="Z63" s="47"/>
      <c r="AA63" s="47"/>
      <c r="AB63" s="349"/>
      <c r="AC63" s="47"/>
    </row>
    <row r="64" spans="2:50" ht="15" x14ac:dyDescent="0.25">
      <c r="B64" s="15">
        <v>18</v>
      </c>
      <c r="C64" s="16" t="s">
        <v>794</v>
      </c>
      <c r="D64" s="369">
        <v>0</v>
      </c>
      <c r="E64" s="308">
        <v>1</v>
      </c>
      <c r="G64" s="284"/>
      <c r="Y64" s="175"/>
    </row>
    <row r="65" spans="2:7" ht="12.75" x14ac:dyDescent="0.2">
      <c r="B65" s="15">
        <v>19</v>
      </c>
      <c r="C65" s="16" t="s">
        <v>71</v>
      </c>
      <c r="D65" s="369">
        <v>0</v>
      </c>
      <c r="E65" s="308">
        <v>3</v>
      </c>
      <c r="G65" s="284"/>
    </row>
    <row r="66" spans="2:7" ht="12.75" x14ac:dyDescent="0.2">
      <c r="B66" s="15">
        <v>20</v>
      </c>
      <c r="C66" s="16" t="s">
        <v>798</v>
      </c>
      <c r="D66" s="369">
        <v>2</v>
      </c>
      <c r="E66" s="308">
        <v>2</v>
      </c>
      <c r="G66" s="284"/>
    </row>
    <row r="67" spans="2:7" ht="15" x14ac:dyDescent="0.25">
      <c r="B67" s="12"/>
      <c r="C67" s="20" t="s">
        <v>801</v>
      </c>
      <c r="D67" s="398">
        <f>SUM(D47:D66)</f>
        <v>36</v>
      </c>
      <c r="E67" s="7">
        <f>SUM(E42:E66)</f>
        <v>32</v>
      </c>
      <c r="G67" s="8"/>
    </row>
    <row r="68" spans="2:7" ht="15" x14ac:dyDescent="0.25">
      <c r="B68" s="2"/>
      <c r="C68" s="2"/>
      <c r="D68" s="918"/>
      <c r="E68" s="919"/>
    </row>
    <row r="170" spans="1:93" s="67" customFormat="1" x14ac:dyDescent="0.2">
      <c r="A170" s="65"/>
      <c r="B170" s="9"/>
      <c r="C170" s="255"/>
      <c r="D170" s="392"/>
      <c r="E170" s="68"/>
      <c r="F170" s="69"/>
      <c r="G170" s="69"/>
      <c r="H170" s="337"/>
      <c r="I170" s="70"/>
      <c r="J170" s="393"/>
      <c r="K170" s="72"/>
      <c r="L170" s="325"/>
      <c r="M170" s="70"/>
      <c r="N170" s="70"/>
      <c r="O170" s="70"/>
      <c r="P170" s="70"/>
      <c r="Q170" s="70"/>
      <c r="R170" s="70"/>
      <c r="S170" s="73"/>
      <c r="T170" s="74"/>
      <c r="U170" s="74"/>
      <c r="V170" s="74"/>
      <c r="W170" s="74"/>
      <c r="X170" s="70"/>
      <c r="Z170" s="70"/>
      <c r="AA170" s="70"/>
      <c r="AB170" s="353"/>
      <c r="AC170" s="75"/>
      <c r="AD170" s="65"/>
      <c r="AE170" s="65"/>
      <c r="AF170" s="70"/>
      <c r="AG170" s="70"/>
      <c r="AH170" s="70"/>
      <c r="AJ170" s="65"/>
      <c r="AK170" s="70"/>
      <c r="AL170" s="76"/>
      <c r="AM170" s="65"/>
      <c r="AN170" s="70"/>
      <c r="AO170" s="76"/>
      <c r="AP170" s="65"/>
      <c r="AQ170" s="65"/>
      <c r="AR170" s="65"/>
      <c r="AS170" s="70"/>
      <c r="AT170" s="77"/>
      <c r="AU170" s="65"/>
      <c r="AV170" s="65"/>
      <c r="AW170" s="65"/>
      <c r="AX170" s="70"/>
      <c r="AY170" s="77"/>
      <c r="AZ170" s="65"/>
      <c r="BA170" s="65"/>
      <c r="BB170" s="65"/>
      <c r="BC170" s="65"/>
      <c r="BD170" s="77"/>
      <c r="BE170" s="65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  <c r="BY170" s="65"/>
      <c r="BZ170" s="65"/>
      <c r="CA170" s="65"/>
      <c r="CB170" s="65"/>
      <c r="CC170" s="65"/>
      <c r="CD170" s="65"/>
      <c r="CE170" s="65"/>
      <c r="CF170" s="65"/>
      <c r="CG170" s="65"/>
      <c r="CH170" s="65"/>
      <c r="CI170" s="65"/>
      <c r="CJ170" s="65"/>
      <c r="CK170" s="65"/>
      <c r="CL170" s="65"/>
      <c r="CM170" s="65"/>
      <c r="CN170" s="65"/>
      <c r="CO170" s="65"/>
    </row>
  </sheetData>
  <mergeCells count="26">
    <mergeCell ref="B1:AG1"/>
    <mergeCell ref="X4:Z5"/>
    <mergeCell ref="X6:Z6"/>
    <mergeCell ref="B2:AC2"/>
    <mergeCell ref="B4:B7"/>
    <mergeCell ref="C4:C7"/>
    <mergeCell ref="D4:D7"/>
    <mergeCell ref="E4:F6"/>
    <mergeCell ref="G4:H6"/>
    <mergeCell ref="I4:J6"/>
    <mergeCell ref="K4:L6"/>
    <mergeCell ref="M4:M7"/>
    <mergeCell ref="AC4:AC7"/>
    <mergeCell ref="AA4:AA7"/>
    <mergeCell ref="D68:E68"/>
    <mergeCell ref="AB4:AB6"/>
    <mergeCell ref="N4:N7"/>
    <mergeCell ref="O4:O7"/>
    <mergeCell ref="S4:S7"/>
    <mergeCell ref="T4:T7"/>
    <mergeCell ref="U4:U7"/>
    <mergeCell ref="V4:V7"/>
    <mergeCell ref="W4:W7"/>
    <mergeCell ref="P4:Q7"/>
    <mergeCell ref="R4:R7"/>
    <mergeCell ref="J60:K60"/>
  </mergeCells>
  <conditionalFormatting sqref="A44:A45 A7:A42">
    <cfRule type="cellIs" dxfId="26" priority="32" operator="equal">
      <formula>"S"</formula>
    </cfRule>
    <cfRule type="cellIs" dxfId="25" priority="33" operator="equal">
      <formula>"B"</formula>
    </cfRule>
  </conditionalFormatting>
  <conditionalFormatting sqref="AD6:AD45">
    <cfRule type="cellIs" dxfId="24" priority="24" operator="equal">
      <formula>"INS. FARMASI"</formula>
    </cfRule>
    <cfRule type="cellIs" dxfId="23" priority="25" operator="equal">
      <formula>"RSUD"</formula>
    </cfRule>
    <cfRule type="cellIs" dxfId="22" priority="26" operator="equal">
      <formula>"PKM UPAI"</formula>
    </cfRule>
    <cfRule type="cellIs" dxfId="21" priority="27" operator="equal">
      <formula>"PKM BILALANG"</formula>
    </cfRule>
    <cfRule type="cellIs" dxfId="20" priority="28" operator="equal">
      <formula>"PKM KOTOBANGON"</formula>
    </cfRule>
    <cfRule type="cellIs" dxfId="19" priority="29" operator="equal">
      <formula>"PKM MOTOBOI KECIL"</formula>
    </cfRule>
    <cfRule type="cellIs" dxfId="18" priority="30" operator="equal">
      <formula>"PKM GOGAGOMAN"</formula>
    </cfRule>
    <cfRule type="cellIs" dxfId="17" priority="31" operator="equal">
      <formula>"DINAS KESEHATAN"</formula>
    </cfRule>
  </conditionalFormatting>
  <conditionalFormatting sqref="BM7:BM45">
    <cfRule type="cellIs" dxfId="16" priority="22" operator="equal">
      <formula>"T"</formula>
    </cfRule>
    <cfRule type="cellIs" dxfId="15" priority="23" operator="equal">
      <formula>"A"</formula>
    </cfRule>
  </conditionalFormatting>
  <conditionalFormatting sqref="A43">
    <cfRule type="cellIs" dxfId="14" priority="1" operator="equal">
      <formula>"S"</formula>
    </cfRule>
    <cfRule type="cellIs" dxfId="13" priority="2" operator="equal">
      <formula>"B"</formula>
    </cfRule>
  </conditionalFormatting>
  <dataValidations disablePrompts="1" count="1">
    <dataValidation type="list" allowBlank="1" showInputMessage="1" showErrorMessage="1" sqref="BM7:BM40">
      <formula1>#REF!</formula1>
    </dataValidation>
  </dataValidations>
  <pageMargins left="0.17" right="0.7" top="0.39" bottom="0.36" header="0.3" footer="0.3"/>
  <pageSetup paperSize="5" scale="70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DP556"/>
  <sheetViews>
    <sheetView topLeftCell="B446" zoomScale="106" zoomScaleNormal="106" workbookViewId="0">
      <selection activeCell="K458" sqref="K458"/>
    </sheetView>
  </sheetViews>
  <sheetFormatPr defaultColWidth="9.140625" defaultRowHeight="13.5" x14ac:dyDescent="0.25"/>
  <cols>
    <col min="1" max="1" width="7.85546875" style="488" hidden="1" customWidth="1"/>
    <col min="2" max="2" width="7.140625" style="536" customWidth="1"/>
    <col min="3" max="3" width="25.42578125" style="672" customWidth="1"/>
    <col min="4" max="4" width="23.85546875" style="489" customWidth="1"/>
    <col min="5" max="5" width="5.7109375" style="491" customWidth="1"/>
    <col min="6" max="6" width="11.7109375" style="491" customWidth="1"/>
    <col min="7" max="7" width="6.140625" style="492" customWidth="1"/>
    <col min="8" max="8" width="8.42578125" style="493" customWidth="1"/>
    <col min="9" max="9" width="6.5703125" style="494" customWidth="1"/>
    <col min="10" max="10" width="10.140625" style="493" customWidth="1"/>
    <col min="11" max="11" width="7" style="492" customWidth="1"/>
    <col min="12" max="12" width="5.28515625" style="492" customWidth="1"/>
    <col min="13" max="13" width="9" style="492" customWidth="1"/>
    <col min="14" max="14" width="11.28515625" style="492" customWidth="1"/>
    <col min="15" max="15" width="14.85546875" style="495" customWidth="1"/>
    <col min="16" max="16" width="10.85546875" style="496" customWidth="1"/>
    <col min="17" max="17" width="23" style="495" customWidth="1"/>
    <col min="18" max="18" width="5.140625" style="496" customWidth="1"/>
    <col min="19" max="19" width="6.28515625" style="492" customWidth="1"/>
    <col min="20" max="20" width="19.85546875" style="492" customWidth="1"/>
    <col min="21" max="21" width="7.7109375" style="492" customWidth="1"/>
    <col min="22" max="22" width="10.42578125" style="492" customWidth="1"/>
    <col min="23" max="23" width="9.42578125" style="492" customWidth="1"/>
    <col min="24" max="24" width="11.140625" style="497" customWidth="1"/>
    <col min="25" max="25" width="14.7109375" style="488" customWidth="1"/>
    <col min="26" max="26" width="19.42578125" style="488" customWidth="1"/>
    <col min="27" max="16384" width="9.140625" style="488"/>
  </cols>
  <sheetData>
    <row r="1" spans="1:16344" x14ac:dyDescent="0.25">
      <c r="B1" s="937" t="s">
        <v>2312</v>
      </c>
      <c r="C1" s="937"/>
      <c r="D1" s="937"/>
      <c r="E1" s="937"/>
      <c r="F1" s="937"/>
      <c r="G1" s="937"/>
      <c r="H1" s="937"/>
      <c r="I1" s="937"/>
      <c r="J1" s="937"/>
      <c r="K1" s="937"/>
      <c r="L1" s="937"/>
      <c r="M1" s="937"/>
      <c r="N1" s="938"/>
      <c r="O1" s="937"/>
      <c r="P1" s="937"/>
      <c r="Q1" s="937"/>
      <c r="R1" s="937"/>
      <c r="S1" s="937"/>
      <c r="T1" s="937"/>
      <c r="U1" s="937"/>
      <c r="V1" s="937"/>
      <c r="W1" s="937"/>
      <c r="X1" s="937"/>
    </row>
    <row r="3" spans="1:16344" ht="14.25" customHeight="1" thickBot="1" x14ac:dyDescent="0.3">
      <c r="A3" s="939"/>
      <c r="B3" s="940" t="s">
        <v>806</v>
      </c>
      <c r="C3" s="924" t="s">
        <v>1</v>
      </c>
      <c r="D3" s="942" t="s">
        <v>2</v>
      </c>
      <c r="E3" s="924" t="s">
        <v>3</v>
      </c>
      <c r="F3" s="924"/>
      <c r="G3" s="924" t="s">
        <v>4</v>
      </c>
      <c r="H3" s="924"/>
      <c r="I3" s="929" t="s">
        <v>5</v>
      </c>
      <c r="J3" s="931"/>
      <c r="K3" s="946" t="s">
        <v>670</v>
      </c>
      <c r="L3" s="948" t="s">
        <v>8</v>
      </c>
      <c r="M3" s="942" t="s">
        <v>9</v>
      </c>
      <c r="N3" s="951" t="s">
        <v>1437</v>
      </c>
      <c r="O3" s="921" t="s">
        <v>10</v>
      </c>
      <c r="P3" s="921" t="s">
        <v>11</v>
      </c>
      <c r="Q3" s="924" t="s">
        <v>12</v>
      </c>
      <c r="R3" s="926" t="s">
        <v>13</v>
      </c>
      <c r="S3" s="929" t="s">
        <v>1466</v>
      </c>
      <c r="T3" s="930"/>
      <c r="U3" s="931"/>
      <c r="V3" s="924" t="s">
        <v>15</v>
      </c>
      <c r="W3" s="921" t="s">
        <v>16</v>
      </c>
      <c r="X3" s="935" t="s">
        <v>773</v>
      </c>
    </row>
    <row r="4" spans="1:16344" ht="15.75" customHeight="1" thickBot="1" x14ac:dyDescent="0.3">
      <c r="A4" s="939"/>
      <c r="B4" s="941"/>
      <c r="C4" s="925"/>
      <c r="D4" s="943"/>
      <c r="E4" s="925"/>
      <c r="F4" s="925"/>
      <c r="G4" s="925"/>
      <c r="H4" s="925"/>
      <c r="I4" s="944"/>
      <c r="J4" s="945"/>
      <c r="K4" s="947"/>
      <c r="L4" s="949"/>
      <c r="M4" s="943"/>
      <c r="N4" s="952"/>
      <c r="O4" s="922"/>
      <c r="P4" s="922"/>
      <c r="Q4" s="925"/>
      <c r="R4" s="927"/>
      <c r="S4" s="932"/>
      <c r="T4" s="933"/>
      <c r="U4" s="934"/>
      <c r="V4" s="925"/>
      <c r="W4" s="922"/>
      <c r="X4" s="936"/>
    </row>
    <row r="5" spans="1:16344" ht="15.75" customHeight="1" thickBot="1" x14ac:dyDescent="0.3">
      <c r="A5" s="939"/>
      <c r="B5" s="941"/>
      <c r="C5" s="925"/>
      <c r="D5" s="943"/>
      <c r="E5" s="925"/>
      <c r="F5" s="925"/>
      <c r="G5" s="925"/>
      <c r="H5" s="925"/>
      <c r="I5" s="932"/>
      <c r="J5" s="934"/>
      <c r="K5" s="947"/>
      <c r="L5" s="949"/>
      <c r="M5" s="943"/>
      <c r="N5" s="952"/>
      <c r="O5" s="922"/>
      <c r="P5" s="922"/>
      <c r="Q5" s="925"/>
      <c r="R5" s="927"/>
      <c r="S5" s="925" t="s">
        <v>1467</v>
      </c>
      <c r="T5" s="925"/>
      <c r="U5" s="925"/>
      <c r="V5" s="925"/>
      <c r="W5" s="923"/>
      <c r="X5" s="936"/>
    </row>
    <row r="6" spans="1:16344" ht="52.15" customHeight="1" thickBot="1" x14ac:dyDescent="0.3">
      <c r="A6" s="939"/>
      <c r="B6" s="941"/>
      <c r="C6" s="925"/>
      <c r="D6" s="943"/>
      <c r="E6" s="673" t="s">
        <v>34</v>
      </c>
      <c r="F6" s="674" t="s">
        <v>33</v>
      </c>
      <c r="G6" s="673" t="s">
        <v>34</v>
      </c>
      <c r="H6" s="674" t="s">
        <v>33</v>
      </c>
      <c r="I6" s="675" t="s">
        <v>35</v>
      </c>
      <c r="J6" s="674" t="s">
        <v>33</v>
      </c>
      <c r="K6" s="947"/>
      <c r="L6" s="950"/>
      <c r="M6" s="943"/>
      <c r="N6" s="952"/>
      <c r="O6" s="923"/>
      <c r="P6" s="923"/>
      <c r="Q6" s="925"/>
      <c r="R6" s="928"/>
      <c r="S6" s="676" t="s">
        <v>36</v>
      </c>
      <c r="T6" s="675" t="s">
        <v>37</v>
      </c>
      <c r="U6" s="675" t="s">
        <v>38</v>
      </c>
      <c r="V6" s="925"/>
      <c r="W6" s="675" t="s">
        <v>39</v>
      </c>
      <c r="X6" s="936"/>
    </row>
    <row r="7" spans="1:16344" ht="25.5" customHeight="1" x14ac:dyDescent="0.25">
      <c r="A7" s="492"/>
      <c r="B7" s="677">
        <v>1</v>
      </c>
      <c r="C7" s="678" t="s">
        <v>1494</v>
      </c>
      <c r="D7" s="679" t="s">
        <v>516</v>
      </c>
      <c r="E7" s="680" t="s">
        <v>162</v>
      </c>
      <c r="F7" s="681" t="s">
        <v>115</v>
      </c>
      <c r="G7" s="500" t="s">
        <v>162</v>
      </c>
      <c r="H7" s="512" t="s">
        <v>165</v>
      </c>
      <c r="I7" s="682" t="s">
        <v>76</v>
      </c>
      <c r="J7" s="683" t="s">
        <v>1313</v>
      </c>
      <c r="K7" s="600" t="s">
        <v>1470</v>
      </c>
      <c r="L7" s="500" t="s">
        <v>49</v>
      </c>
      <c r="M7" s="513" t="s">
        <v>50</v>
      </c>
      <c r="N7" s="521" t="s">
        <v>231</v>
      </c>
      <c r="O7" s="684" t="s">
        <v>2147</v>
      </c>
      <c r="P7" s="685" t="s">
        <v>2148</v>
      </c>
      <c r="Q7" s="513" t="s">
        <v>51</v>
      </c>
      <c r="R7" s="500" t="s">
        <v>70</v>
      </c>
      <c r="S7" s="686" t="s">
        <v>26</v>
      </c>
      <c r="T7" s="686" t="s">
        <v>2203</v>
      </c>
      <c r="U7" s="513">
        <v>2012</v>
      </c>
      <c r="V7" s="500"/>
      <c r="W7" s="501"/>
      <c r="X7" s="502"/>
    </row>
    <row r="8" spans="1:16344" ht="25.5" customHeight="1" x14ac:dyDescent="0.25">
      <c r="A8" s="492"/>
      <c r="B8" s="677">
        <v>2</v>
      </c>
      <c r="C8" s="687" t="s">
        <v>512</v>
      </c>
      <c r="D8" s="513" t="s">
        <v>513</v>
      </c>
      <c r="E8" s="506" t="s">
        <v>47</v>
      </c>
      <c r="F8" s="671" t="s">
        <v>158</v>
      </c>
      <c r="G8" s="500" t="s">
        <v>47</v>
      </c>
      <c r="H8" s="512" t="s">
        <v>98</v>
      </c>
      <c r="I8" s="682" t="s">
        <v>76</v>
      </c>
      <c r="J8" s="683" t="s">
        <v>1313</v>
      </c>
      <c r="K8" s="600" t="s">
        <v>1470</v>
      </c>
      <c r="L8" s="500" t="s">
        <v>55</v>
      </c>
      <c r="M8" s="513" t="s">
        <v>62</v>
      </c>
      <c r="N8" s="521" t="s">
        <v>63</v>
      </c>
      <c r="O8" s="684" t="s">
        <v>1471</v>
      </c>
      <c r="P8" s="685" t="s">
        <v>2148</v>
      </c>
      <c r="Q8" s="513" t="s">
        <v>51</v>
      </c>
      <c r="R8" s="500" t="s">
        <v>47</v>
      </c>
      <c r="S8" s="688" t="s">
        <v>78</v>
      </c>
      <c r="T8" s="688" t="s">
        <v>79</v>
      </c>
      <c r="U8" s="513">
        <v>2008</v>
      </c>
      <c r="V8" s="689"/>
      <c r="W8" s="689"/>
      <c r="X8" s="502"/>
    </row>
    <row r="9" spans="1:16344" ht="25.5" customHeight="1" x14ac:dyDescent="0.25">
      <c r="A9" s="492"/>
      <c r="B9" s="677">
        <v>3</v>
      </c>
      <c r="C9" s="678" t="s">
        <v>1472</v>
      </c>
      <c r="D9" s="690" t="s">
        <v>210</v>
      </c>
      <c r="E9" s="500" t="s">
        <v>70</v>
      </c>
      <c r="F9" s="512" t="s">
        <v>1473</v>
      </c>
      <c r="G9" s="500" t="s">
        <v>70</v>
      </c>
      <c r="H9" s="691">
        <v>40181</v>
      </c>
      <c r="I9" s="692" t="s">
        <v>68</v>
      </c>
      <c r="J9" s="601" t="s">
        <v>1050</v>
      </c>
      <c r="K9" s="600" t="s">
        <v>1470</v>
      </c>
      <c r="L9" s="500" t="s">
        <v>55</v>
      </c>
      <c r="M9" s="500" t="s">
        <v>62</v>
      </c>
      <c r="N9" s="506" t="s">
        <v>63</v>
      </c>
      <c r="O9" s="693" t="s">
        <v>1474</v>
      </c>
      <c r="P9" s="694" t="s">
        <v>1031</v>
      </c>
      <c r="Q9" s="500" t="s">
        <v>51</v>
      </c>
      <c r="R9" s="500" t="s">
        <v>68</v>
      </c>
      <c r="S9" s="695" t="s">
        <v>26</v>
      </c>
      <c r="T9" s="695" t="s">
        <v>2296</v>
      </c>
      <c r="U9" s="500">
        <v>2016</v>
      </c>
      <c r="V9" s="500"/>
      <c r="W9" s="501"/>
      <c r="X9" s="502"/>
    </row>
    <row r="10" spans="1:16344" ht="25.5" customHeight="1" x14ac:dyDescent="0.25">
      <c r="A10" s="492"/>
      <c r="B10" s="677">
        <v>4</v>
      </c>
      <c r="C10" s="678" t="s">
        <v>486</v>
      </c>
      <c r="D10" s="690" t="s">
        <v>487</v>
      </c>
      <c r="E10" s="500" t="s">
        <v>58</v>
      </c>
      <c r="F10" s="671" t="s">
        <v>101</v>
      </c>
      <c r="G10" s="500" t="s">
        <v>58</v>
      </c>
      <c r="H10" s="512" t="s">
        <v>102</v>
      </c>
      <c r="I10" s="696" t="s">
        <v>60</v>
      </c>
      <c r="J10" s="601" t="s">
        <v>912</v>
      </c>
      <c r="K10" s="600" t="s">
        <v>1470</v>
      </c>
      <c r="L10" s="500" t="s">
        <v>55</v>
      </c>
      <c r="M10" s="513" t="s">
        <v>62</v>
      </c>
      <c r="N10" s="521" t="s">
        <v>63</v>
      </c>
      <c r="O10" s="684" t="s">
        <v>1020</v>
      </c>
      <c r="P10" s="685" t="s">
        <v>1475</v>
      </c>
      <c r="Q10" s="500" t="s">
        <v>51</v>
      </c>
      <c r="R10" s="500" t="s">
        <v>60</v>
      </c>
      <c r="S10" s="697" t="s">
        <v>104</v>
      </c>
      <c r="T10" s="697" t="s">
        <v>105</v>
      </c>
      <c r="U10" s="513">
        <v>2010</v>
      </c>
      <c r="V10" s="500"/>
      <c r="W10" s="500"/>
      <c r="X10" s="502"/>
    </row>
    <row r="11" spans="1:16344" ht="25.5" customHeight="1" x14ac:dyDescent="0.25">
      <c r="A11" s="492"/>
      <c r="B11" s="677">
        <v>5</v>
      </c>
      <c r="C11" s="678" t="s">
        <v>1476</v>
      </c>
      <c r="D11" s="690" t="s">
        <v>1477</v>
      </c>
      <c r="E11" s="698" t="s">
        <v>162</v>
      </c>
      <c r="F11" s="699">
        <v>39845</v>
      </c>
      <c r="G11" s="500"/>
      <c r="H11" s="512">
        <v>40238</v>
      </c>
      <c r="I11" s="700" t="s">
        <v>118</v>
      </c>
      <c r="J11" s="601" t="s">
        <v>1313</v>
      </c>
      <c r="K11" s="600" t="s">
        <v>1470</v>
      </c>
      <c r="L11" s="500" t="s">
        <v>49</v>
      </c>
      <c r="M11" s="513" t="s">
        <v>62</v>
      </c>
      <c r="N11" s="521" t="s">
        <v>63</v>
      </c>
      <c r="O11" s="684" t="s">
        <v>1478</v>
      </c>
      <c r="P11" s="694" t="s">
        <v>1479</v>
      </c>
      <c r="Q11" s="513" t="s">
        <v>51</v>
      </c>
      <c r="R11" s="500" t="s">
        <v>118</v>
      </c>
      <c r="S11" s="688" t="s">
        <v>78</v>
      </c>
      <c r="T11" s="688" t="s">
        <v>79</v>
      </c>
      <c r="U11" s="513">
        <v>2013</v>
      </c>
      <c r="V11" s="500"/>
      <c r="W11" s="500"/>
      <c r="X11" s="502"/>
    </row>
    <row r="12" spans="1:16344" ht="25.5" customHeight="1" x14ac:dyDescent="0.25">
      <c r="A12" s="492"/>
      <c r="B12" s="677">
        <v>6</v>
      </c>
      <c r="C12" s="687" t="s">
        <v>2176</v>
      </c>
      <c r="D12" s="513" t="s">
        <v>2177</v>
      </c>
      <c r="E12" s="506" t="s">
        <v>47</v>
      </c>
      <c r="F12" s="671" t="s">
        <v>115</v>
      </c>
      <c r="G12" s="500" t="s">
        <v>47</v>
      </c>
      <c r="H12" s="512" t="s">
        <v>165</v>
      </c>
      <c r="I12" s="682" t="s">
        <v>76</v>
      </c>
      <c r="J12" s="683" t="s">
        <v>1313</v>
      </c>
      <c r="K12" s="600" t="s">
        <v>1470</v>
      </c>
      <c r="L12" s="500" t="s">
        <v>55</v>
      </c>
      <c r="M12" s="513" t="s">
        <v>170</v>
      </c>
      <c r="N12" s="521" t="s">
        <v>63</v>
      </c>
      <c r="O12" s="684" t="s">
        <v>1480</v>
      </c>
      <c r="P12" s="685" t="s">
        <v>2181</v>
      </c>
      <c r="Q12" s="513" t="s">
        <v>51</v>
      </c>
      <c r="R12" s="500" t="s">
        <v>76</v>
      </c>
      <c r="S12" s="686" t="s">
        <v>26</v>
      </c>
      <c r="T12" s="686" t="s">
        <v>79</v>
      </c>
      <c r="U12" s="513"/>
      <c r="V12" s="689"/>
      <c r="W12" s="689"/>
      <c r="X12" s="502"/>
    </row>
    <row r="13" spans="1:16344" ht="25.5" customHeight="1" x14ac:dyDescent="0.25">
      <c r="A13" s="492"/>
      <c r="B13" s="677">
        <v>7</v>
      </c>
      <c r="C13" s="229" t="s">
        <v>1398</v>
      </c>
      <c r="D13" s="482" t="s">
        <v>1399</v>
      </c>
      <c r="E13" s="129" t="s">
        <v>70</v>
      </c>
      <c r="F13" s="115" t="s">
        <v>1336</v>
      </c>
      <c r="G13" s="129" t="s">
        <v>70</v>
      </c>
      <c r="H13" s="115" t="s">
        <v>2150</v>
      </c>
      <c r="I13" s="701" t="s">
        <v>70</v>
      </c>
      <c r="J13" s="115" t="s">
        <v>2150</v>
      </c>
      <c r="K13" s="600" t="s">
        <v>1470</v>
      </c>
      <c r="L13" s="500" t="s">
        <v>55</v>
      </c>
      <c r="M13" s="513" t="s">
        <v>62</v>
      </c>
      <c r="N13" s="521" t="s">
        <v>63</v>
      </c>
      <c r="O13" s="702" t="s">
        <v>1483</v>
      </c>
      <c r="P13" s="703" t="s">
        <v>2294</v>
      </c>
      <c r="Q13" s="506"/>
      <c r="R13" s="500" t="s">
        <v>68</v>
      </c>
      <c r="S13" s="704" t="s">
        <v>78</v>
      </c>
      <c r="T13" s="705" t="s">
        <v>207</v>
      </c>
      <c r="U13" s="313">
        <v>2011</v>
      </c>
      <c r="V13" s="506"/>
      <c r="W13" s="506"/>
      <c r="X13" s="507"/>
    </row>
    <row r="14" spans="1:16344" ht="25.5" customHeight="1" x14ac:dyDescent="0.25">
      <c r="A14" s="492"/>
      <c r="B14" s="677">
        <v>8</v>
      </c>
      <c r="C14" s="678" t="s">
        <v>1484</v>
      </c>
      <c r="D14" s="513" t="s">
        <v>511</v>
      </c>
      <c r="E14" s="500" t="s">
        <v>47</v>
      </c>
      <c r="F14" s="671" t="s">
        <v>174</v>
      </c>
      <c r="G14" s="607" t="s">
        <v>47</v>
      </c>
      <c r="H14" s="512" t="s">
        <v>131</v>
      </c>
      <c r="I14" s="706" t="s">
        <v>76</v>
      </c>
      <c r="J14" s="518" t="s">
        <v>1050</v>
      </c>
      <c r="K14" s="600" t="s">
        <v>1470</v>
      </c>
      <c r="L14" s="500" t="s">
        <v>49</v>
      </c>
      <c r="M14" s="513" t="s">
        <v>62</v>
      </c>
      <c r="N14" s="521" t="s">
        <v>63</v>
      </c>
      <c r="O14" s="684" t="s">
        <v>1485</v>
      </c>
      <c r="P14" s="707">
        <v>44202</v>
      </c>
      <c r="Q14" s="513" t="s">
        <v>51</v>
      </c>
      <c r="R14" s="500" t="s">
        <v>68</v>
      </c>
      <c r="S14" s="686" t="s">
        <v>26</v>
      </c>
      <c r="T14" s="686" t="s">
        <v>1486</v>
      </c>
      <c r="U14" s="513">
        <v>2013</v>
      </c>
      <c r="V14" s="506"/>
      <c r="W14" s="506"/>
      <c r="X14" s="502"/>
    </row>
    <row r="15" spans="1:16344" s="508" customFormat="1" ht="25.5" customHeight="1" x14ac:dyDescent="0.25">
      <c r="A15" s="708"/>
      <c r="B15" s="677">
        <v>9</v>
      </c>
      <c r="C15" s="709" t="s">
        <v>1487</v>
      </c>
      <c r="D15" s="506" t="s">
        <v>1488</v>
      </c>
      <c r="E15" s="500" t="s">
        <v>162</v>
      </c>
      <c r="F15" s="710" t="s">
        <v>1489</v>
      </c>
      <c r="G15" s="500" t="s">
        <v>162</v>
      </c>
      <c r="H15" s="699" t="s">
        <v>1490</v>
      </c>
      <c r="I15" s="706" t="s">
        <v>76</v>
      </c>
      <c r="J15" s="699" t="s">
        <v>1491</v>
      </c>
      <c r="K15" s="600" t="s">
        <v>1470</v>
      </c>
      <c r="L15" s="500" t="s">
        <v>55</v>
      </c>
      <c r="M15" s="513" t="s">
        <v>62</v>
      </c>
      <c r="N15" s="521" t="s">
        <v>63</v>
      </c>
      <c r="O15" s="711" t="s">
        <v>2179</v>
      </c>
      <c r="P15" s="685" t="s">
        <v>2070</v>
      </c>
      <c r="Q15" s="514"/>
      <c r="R15" s="515"/>
      <c r="S15" s="712" t="s">
        <v>78</v>
      </c>
      <c r="T15" s="712" t="s">
        <v>1493</v>
      </c>
      <c r="U15" s="506">
        <v>2013</v>
      </c>
      <c r="V15" s="506"/>
      <c r="W15" s="506"/>
      <c r="X15" s="507"/>
      <c r="Y15" s="488"/>
      <c r="Z15" s="488"/>
      <c r="AA15" s="488"/>
      <c r="AB15" s="488"/>
      <c r="AC15" s="488"/>
      <c r="AD15" s="488"/>
      <c r="AE15" s="488"/>
      <c r="AF15" s="488"/>
      <c r="AG15" s="488"/>
      <c r="AH15" s="488"/>
      <c r="AI15" s="488"/>
      <c r="AJ15" s="488"/>
      <c r="AK15" s="488"/>
      <c r="AL15" s="488"/>
      <c r="AM15" s="488"/>
      <c r="AN15" s="488"/>
      <c r="AO15" s="488"/>
      <c r="AP15" s="488"/>
      <c r="AQ15" s="488"/>
      <c r="AR15" s="488"/>
      <c r="AS15" s="488"/>
      <c r="AT15" s="488"/>
      <c r="AU15" s="488"/>
      <c r="AV15" s="488"/>
      <c r="AW15" s="488"/>
      <c r="AX15" s="488"/>
      <c r="AY15" s="488"/>
      <c r="AZ15" s="488"/>
      <c r="BA15" s="488"/>
      <c r="BB15" s="488"/>
      <c r="BC15" s="488"/>
      <c r="BD15" s="488"/>
      <c r="BE15" s="488"/>
      <c r="BF15" s="488"/>
      <c r="BG15" s="488"/>
      <c r="BH15" s="488"/>
      <c r="BI15" s="488"/>
      <c r="BJ15" s="488"/>
      <c r="BK15" s="488"/>
      <c r="BL15" s="488"/>
      <c r="BM15" s="488"/>
      <c r="BN15" s="488"/>
      <c r="BO15" s="488"/>
      <c r="BP15" s="488"/>
      <c r="BQ15" s="488"/>
      <c r="BR15" s="488"/>
      <c r="BS15" s="488"/>
      <c r="BT15" s="488"/>
      <c r="BU15" s="488"/>
      <c r="BV15" s="488"/>
      <c r="BW15" s="488"/>
      <c r="BX15" s="488"/>
      <c r="BY15" s="488"/>
      <c r="BZ15" s="488"/>
      <c r="CA15" s="488"/>
      <c r="CB15" s="488"/>
      <c r="CC15" s="488"/>
      <c r="CD15" s="488"/>
      <c r="CE15" s="488"/>
      <c r="CF15" s="488"/>
      <c r="CG15" s="488"/>
      <c r="CH15" s="488"/>
      <c r="CI15" s="488"/>
      <c r="CJ15" s="488"/>
      <c r="CK15" s="488"/>
      <c r="CL15" s="488"/>
      <c r="CM15" s="488"/>
      <c r="CN15" s="488"/>
      <c r="CO15" s="488"/>
      <c r="CP15" s="488"/>
      <c r="CQ15" s="488"/>
      <c r="CR15" s="488"/>
      <c r="CS15" s="488"/>
      <c r="CT15" s="488"/>
      <c r="CU15" s="488"/>
      <c r="CV15" s="488"/>
      <c r="CW15" s="488"/>
      <c r="CX15" s="488"/>
      <c r="CY15" s="488"/>
      <c r="CZ15" s="488"/>
      <c r="DA15" s="488"/>
      <c r="DB15" s="488"/>
      <c r="DC15" s="488"/>
      <c r="DD15" s="488"/>
      <c r="DE15" s="488"/>
      <c r="DF15" s="488"/>
      <c r="DG15" s="488"/>
      <c r="DH15" s="488"/>
      <c r="DI15" s="488"/>
      <c r="DJ15" s="488"/>
      <c r="DK15" s="488"/>
      <c r="DL15" s="488"/>
      <c r="DM15" s="488"/>
      <c r="DN15" s="488"/>
      <c r="DO15" s="488"/>
      <c r="DP15" s="488"/>
      <c r="DQ15" s="488"/>
      <c r="DR15" s="488"/>
      <c r="DS15" s="488"/>
      <c r="DT15" s="488"/>
      <c r="DU15" s="488"/>
      <c r="DV15" s="488"/>
      <c r="DW15" s="488"/>
      <c r="DX15" s="488"/>
      <c r="DY15" s="488"/>
      <c r="DZ15" s="488"/>
      <c r="EA15" s="488"/>
      <c r="EB15" s="488"/>
      <c r="EC15" s="488"/>
      <c r="ED15" s="488"/>
      <c r="EE15" s="488"/>
      <c r="EF15" s="488"/>
      <c r="EG15" s="488"/>
      <c r="EH15" s="488"/>
      <c r="EI15" s="488"/>
      <c r="EJ15" s="488"/>
      <c r="EK15" s="488"/>
      <c r="EL15" s="488"/>
      <c r="EM15" s="488"/>
      <c r="EN15" s="488"/>
      <c r="EO15" s="488"/>
      <c r="EP15" s="488"/>
      <c r="EQ15" s="488"/>
      <c r="ER15" s="488"/>
      <c r="ES15" s="488"/>
      <c r="ET15" s="488"/>
      <c r="EU15" s="488"/>
      <c r="EV15" s="488"/>
      <c r="EW15" s="488"/>
      <c r="EX15" s="488"/>
      <c r="EY15" s="488"/>
      <c r="EZ15" s="488"/>
      <c r="FA15" s="488"/>
      <c r="FB15" s="488"/>
      <c r="FC15" s="488"/>
      <c r="FD15" s="488"/>
      <c r="FE15" s="488"/>
      <c r="FF15" s="488"/>
      <c r="FG15" s="488"/>
      <c r="FH15" s="488"/>
      <c r="FI15" s="488"/>
      <c r="FJ15" s="488"/>
      <c r="FK15" s="488"/>
      <c r="FL15" s="488"/>
      <c r="FM15" s="488"/>
      <c r="FN15" s="488"/>
      <c r="FO15" s="488"/>
      <c r="FP15" s="488"/>
      <c r="FQ15" s="488"/>
      <c r="FR15" s="488"/>
      <c r="FS15" s="488"/>
      <c r="FT15" s="488"/>
      <c r="FU15" s="488"/>
      <c r="FV15" s="488"/>
      <c r="FW15" s="488"/>
      <c r="FX15" s="488"/>
      <c r="FY15" s="488"/>
      <c r="FZ15" s="488"/>
      <c r="GA15" s="488"/>
      <c r="GB15" s="488"/>
      <c r="GC15" s="488"/>
      <c r="GD15" s="488"/>
      <c r="GE15" s="488"/>
      <c r="GF15" s="488"/>
      <c r="GG15" s="488"/>
      <c r="GH15" s="488"/>
      <c r="GI15" s="488"/>
      <c r="GJ15" s="488"/>
      <c r="GK15" s="488"/>
      <c r="GL15" s="488"/>
      <c r="GM15" s="488"/>
      <c r="GN15" s="488"/>
      <c r="GO15" s="488"/>
      <c r="GP15" s="488"/>
      <c r="GQ15" s="488"/>
      <c r="GR15" s="488"/>
      <c r="GS15" s="488"/>
      <c r="GT15" s="488"/>
      <c r="GU15" s="488"/>
      <c r="GV15" s="488"/>
      <c r="GW15" s="488"/>
      <c r="GX15" s="488"/>
      <c r="GY15" s="488"/>
      <c r="GZ15" s="488"/>
      <c r="HA15" s="488"/>
      <c r="HB15" s="488"/>
      <c r="HC15" s="488"/>
      <c r="HD15" s="488"/>
      <c r="HE15" s="488"/>
      <c r="HF15" s="488"/>
      <c r="HG15" s="488"/>
      <c r="HH15" s="488"/>
      <c r="HI15" s="488"/>
      <c r="HJ15" s="488"/>
      <c r="HK15" s="488"/>
      <c r="HL15" s="488"/>
      <c r="HM15" s="488"/>
      <c r="HN15" s="488"/>
      <c r="HO15" s="488"/>
      <c r="HP15" s="488"/>
      <c r="HQ15" s="488"/>
      <c r="HR15" s="488"/>
      <c r="HS15" s="488"/>
      <c r="HT15" s="488"/>
      <c r="HU15" s="488"/>
      <c r="HV15" s="488"/>
      <c r="HW15" s="488"/>
      <c r="HX15" s="488"/>
      <c r="HY15" s="488"/>
      <c r="HZ15" s="488"/>
      <c r="IA15" s="488"/>
      <c r="IB15" s="488"/>
      <c r="IC15" s="488"/>
      <c r="ID15" s="488"/>
      <c r="IE15" s="488"/>
      <c r="IF15" s="488"/>
      <c r="IG15" s="488"/>
      <c r="IH15" s="488"/>
      <c r="II15" s="488"/>
      <c r="IJ15" s="488"/>
      <c r="IK15" s="488"/>
      <c r="IL15" s="488"/>
      <c r="IM15" s="488"/>
      <c r="IN15" s="488"/>
      <c r="IO15" s="488"/>
      <c r="IP15" s="488"/>
      <c r="IQ15" s="488"/>
      <c r="IR15" s="488"/>
      <c r="IS15" s="488"/>
      <c r="IT15" s="488"/>
      <c r="IU15" s="488"/>
      <c r="IV15" s="488"/>
      <c r="IW15" s="488"/>
      <c r="IX15" s="488"/>
      <c r="IY15" s="488"/>
      <c r="IZ15" s="488"/>
      <c r="JA15" s="488"/>
      <c r="JB15" s="488"/>
      <c r="JC15" s="488"/>
      <c r="JD15" s="488"/>
      <c r="JE15" s="488"/>
      <c r="JF15" s="488"/>
      <c r="JG15" s="488"/>
      <c r="JH15" s="488"/>
      <c r="JI15" s="488"/>
      <c r="JJ15" s="488"/>
      <c r="JK15" s="488"/>
      <c r="JL15" s="488"/>
      <c r="JM15" s="488"/>
      <c r="JN15" s="488"/>
      <c r="JO15" s="488"/>
      <c r="JP15" s="488"/>
      <c r="JQ15" s="488"/>
      <c r="JR15" s="488"/>
      <c r="JS15" s="488"/>
      <c r="JT15" s="488"/>
      <c r="JU15" s="488"/>
      <c r="JV15" s="488"/>
      <c r="JW15" s="488"/>
      <c r="JX15" s="488"/>
      <c r="JY15" s="488"/>
      <c r="JZ15" s="488"/>
      <c r="KA15" s="488"/>
      <c r="KB15" s="488"/>
      <c r="KC15" s="488"/>
      <c r="KD15" s="488"/>
      <c r="KE15" s="488"/>
      <c r="KF15" s="488"/>
      <c r="KG15" s="488"/>
      <c r="KH15" s="488"/>
      <c r="KI15" s="488"/>
      <c r="KJ15" s="488"/>
      <c r="KK15" s="488"/>
      <c r="KL15" s="488"/>
      <c r="KM15" s="488"/>
      <c r="KN15" s="488"/>
      <c r="KO15" s="488"/>
      <c r="KP15" s="488"/>
      <c r="KQ15" s="488"/>
      <c r="KR15" s="488"/>
      <c r="KS15" s="488"/>
      <c r="KT15" s="488"/>
      <c r="KU15" s="488"/>
      <c r="KV15" s="488"/>
      <c r="KW15" s="488"/>
      <c r="KX15" s="488"/>
      <c r="KY15" s="488"/>
      <c r="KZ15" s="488"/>
      <c r="LA15" s="488"/>
      <c r="LB15" s="488"/>
      <c r="LC15" s="488"/>
      <c r="LD15" s="488"/>
      <c r="LE15" s="488"/>
      <c r="LF15" s="488"/>
      <c r="LG15" s="488"/>
      <c r="LH15" s="488"/>
      <c r="LI15" s="488"/>
      <c r="LJ15" s="488"/>
      <c r="LK15" s="488"/>
      <c r="LL15" s="488"/>
      <c r="LM15" s="488"/>
      <c r="LN15" s="488"/>
      <c r="LO15" s="488"/>
      <c r="LP15" s="488"/>
      <c r="LQ15" s="488"/>
      <c r="LR15" s="488"/>
      <c r="LS15" s="488"/>
      <c r="LT15" s="488"/>
      <c r="LU15" s="488"/>
      <c r="LV15" s="488"/>
      <c r="LW15" s="488"/>
      <c r="LX15" s="488"/>
      <c r="LY15" s="488"/>
      <c r="LZ15" s="488"/>
      <c r="MA15" s="488"/>
      <c r="MB15" s="488"/>
      <c r="MC15" s="488"/>
      <c r="MD15" s="488"/>
      <c r="ME15" s="488"/>
      <c r="MF15" s="488"/>
      <c r="MG15" s="488"/>
      <c r="MH15" s="488"/>
      <c r="MI15" s="488"/>
      <c r="MJ15" s="488"/>
      <c r="MK15" s="488"/>
      <c r="ML15" s="488"/>
      <c r="MM15" s="488"/>
      <c r="MN15" s="488"/>
      <c r="MO15" s="488"/>
      <c r="MP15" s="488"/>
      <c r="MQ15" s="488"/>
      <c r="MR15" s="488"/>
      <c r="MS15" s="488"/>
      <c r="MT15" s="488"/>
      <c r="MU15" s="488"/>
      <c r="MV15" s="488"/>
      <c r="MW15" s="488"/>
      <c r="MX15" s="488"/>
      <c r="MY15" s="488"/>
      <c r="MZ15" s="488"/>
      <c r="NA15" s="488"/>
      <c r="NB15" s="488"/>
      <c r="NC15" s="488"/>
      <c r="ND15" s="488"/>
      <c r="NE15" s="488"/>
      <c r="NF15" s="488"/>
      <c r="NG15" s="488"/>
      <c r="NH15" s="488"/>
      <c r="NI15" s="488"/>
      <c r="NJ15" s="488"/>
      <c r="NK15" s="488"/>
      <c r="NL15" s="488"/>
      <c r="NM15" s="488"/>
      <c r="NN15" s="488"/>
      <c r="NO15" s="488"/>
      <c r="NP15" s="488"/>
      <c r="NQ15" s="488"/>
      <c r="NR15" s="488"/>
      <c r="NS15" s="488"/>
      <c r="NT15" s="488"/>
      <c r="NU15" s="488"/>
      <c r="NV15" s="488"/>
      <c r="NW15" s="488"/>
      <c r="NX15" s="488"/>
      <c r="NY15" s="488"/>
      <c r="NZ15" s="488"/>
      <c r="OA15" s="488"/>
      <c r="OB15" s="488"/>
      <c r="OC15" s="488"/>
      <c r="OD15" s="488"/>
      <c r="OE15" s="488"/>
      <c r="OF15" s="488"/>
      <c r="OG15" s="488"/>
      <c r="OH15" s="488"/>
      <c r="OI15" s="488"/>
      <c r="OJ15" s="488"/>
      <c r="OK15" s="488"/>
      <c r="OL15" s="488"/>
      <c r="OM15" s="488"/>
      <c r="ON15" s="488"/>
      <c r="OO15" s="488"/>
      <c r="OP15" s="488"/>
      <c r="OQ15" s="488"/>
      <c r="OR15" s="488"/>
      <c r="OS15" s="488"/>
      <c r="OT15" s="488"/>
      <c r="OU15" s="488"/>
      <c r="OV15" s="488"/>
      <c r="OW15" s="488"/>
      <c r="OX15" s="488"/>
      <c r="OY15" s="488"/>
      <c r="OZ15" s="488"/>
      <c r="PA15" s="488"/>
      <c r="PB15" s="488"/>
      <c r="PC15" s="488"/>
      <c r="PD15" s="488"/>
      <c r="PE15" s="488"/>
      <c r="PF15" s="488"/>
      <c r="PG15" s="488"/>
      <c r="PH15" s="488"/>
      <c r="PI15" s="488"/>
      <c r="PJ15" s="488"/>
      <c r="PK15" s="488"/>
      <c r="PL15" s="488"/>
      <c r="PM15" s="488"/>
      <c r="PN15" s="488"/>
      <c r="PO15" s="488"/>
      <c r="PP15" s="488"/>
      <c r="PQ15" s="488"/>
      <c r="PR15" s="488"/>
      <c r="PS15" s="488"/>
      <c r="PT15" s="488"/>
      <c r="PU15" s="488"/>
      <c r="PV15" s="488"/>
      <c r="PW15" s="488"/>
      <c r="PX15" s="488"/>
      <c r="PY15" s="488"/>
      <c r="PZ15" s="488"/>
      <c r="QA15" s="488"/>
      <c r="QB15" s="488"/>
      <c r="QC15" s="488"/>
      <c r="QD15" s="488"/>
      <c r="QE15" s="488"/>
      <c r="QF15" s="488"/>
      <c r="QG15" s="488"/>
      <c r="QH15" s="488"/>
      <c r="QI15" s="488"/>
      <c r="QJ15" s="488"/>
      <c r="QK15" s="488"/>
      <c r="QL15" s="488"/>
      <c r="QM15" s="488"/>
      <c r="QN15" s="488"/>
      <c r="QO15" s="488"/>
      <c r="QP15" s="488"/>
      <c r="QQ15" s="488"/>
      <c r="QR15" s="488"/>
      <c r="QS15" s="488"/>
      <c r="QT15" s="488"/>
      <c r="QU15" s="488"/>
      <c r="QV15" s="488"/>
      <c r="QW15" s="488"/>
      <c r="QX15" s="488"/>
      <c r="QY15" s="488"/>
      <c r="QZ15" s="488"/>
      <c r="RA15" s="488"/>
      <c r="RB15" s="488"/>
      <c r="RC15" s="488"/>
      <c r="RD15" s="488"/>
      <c r="RE15" s="488"/>
      <c r="RF15" s="488"/>
      <c r="RG15" s="488"/>
      <c r="RH15" s="488"/>
      <c r="RI15" s="488"/>
      <c r="RJ15" s="488"/>
      <c r="RK15" s="488"/>
      <c r="RL15" s="488"/>
      <c r="RM15" s="488"/>
      <c r="RN15" s="488"/>
      <c r="RO15" s="488"/>
      <c r="RP15" s="488"/>
      <c r="RQ15" s="488"/>
      <c r="RR15" s="488"/>
      <c r="RS15" s="488"/>
      <c r="RT15" s="488"/>
      <c r="RU15" s="488"/>
      <c r="RV15" s="488"/>
      <c r="RW15" s="488"/>
      <c r="RX15" s="488"/>
      <c r="RY15" s="488"/>
      <c r="RZ15" s="488"/>
      <c r="SA15" s="488"/>
      <c r="SB15" s="488"/>
      <c r="SC15" s="488"/>
      <c r="SD15" s="488"/>
      <c r="SE15" s="488"/>
      <c r="SF15" s="488"/>
      <c r="SG15" s="488"/>
      <c r="SH15" s="488"/>
      <c r="SI15" s="488"/>
      <c r="SJ15" s="488"/>
      <c r="SK15" s="488"/>
      <c r="SL15" s="488"/>
      <c r="SM15" s="488"/>
      <c r="SN15" s="488"/>
      <c r="SO15" s="488"/>
      <c r="SP15" s="488"/>
      <c r="SQ15" s="488"/>
      <c r="SR15" s="488"/>
      <c r="SS15" s="488"/>
      <c r="ST15" s="488"/>
      <c r="SU15" s="488"/>
      <c r="SV15" s="488"/>
      <c r="SW15" s="488"/>
      <c r="SX15" s="488"/>
      <c r="SY15" s="488"/>
      <c r="SZ15" s="488"/>
      <c r="TA15" s="488"/>
      <c r="TB15" s="488"/>
      <c r="TC15" s="488"/>
      <c r="TD15" s="488"/>
      <c r="TE15" s="488"/>
      <c r="TF15" s="488"/>
      <c r="TG15" s="488"/>
      <c r="TH15" s="488"/>
      <c r="TI15" s="488"/>
      <c r="TJ15" s="488"/>
      <c r="TK15" s="488"/>
      <c r="TL15" s="488"/>
      <c r="TM15" s="488"/>
      <c r="TN15" s="488"/>
      <c r="TO15" s="488"/>
      <c r="TP15" s="488"/>
      <c r="TQ15" s="488"/>
      <c r="TR15" s="488"/>
      <c r="TS15" s="488"/>
      <c r="TT15" s="488"/>
      <c r="TU15" s="488"/>
      <c r="TV15" s="488"/>
      <c r="TW15" s="488"/>
      <c r="TX15" s="488"/>
      <c r="TY15" s="488"/>
      <c r="TZ15" s="488"/>
      <c r="UA15" s="488"/>
      <c r="UB15" s="488"/>
      <c r="UC15" s="488"/>
      <c r="UD15" s="488"/>
      <c r="UE15" s="488"/>
      <c r="UF15" s="488"/>
      <c r="UG15" s="488"/>
      <c r="UH15" s="488"/>
      <c r="UI15" s="488"/>
      <c r="UJ15" s="488"/>
      <c r="UK15" s="488"/>
      <c r="UL15" s="488"/>
      <c r="UM15" s="488"/>
      <c r="UN15" s="488"/>
      <c r="UO15" s="488"/>
      <c r="UP15" s="488"/>
      <c r="UQ15" s="488"/>
      <c r="UR15" s="488"/>
      <c r="US15" s="488"/>
      <c r="UT15" s="488"/>
      <c r="UU15" s="488"/>
      <c r="UV15" s="488"/>
      <c r="UW15" s="488"/>
      <c r="UX15" s="488"/>
      <c r="UY15" s="488"/>
      <c r="UZ15" s="488"/>
      <c r="VA15" s="488"/>
      <c r="VB15" s="488"/>
      <c r="VC15" s="488"/>
      <c r="VD15" s="488"/>
      <c r="VE15" s="488"/>
      <c r="VF15" s="488"/>
      <c r="VG15" s="488"/>
      <c r="VH15" s="488"/>
      <c r="VI15" s="488"/>
      <c r="VJ15" s="488"/>
      <c r="VK15" s="488"/>
      <c r="VL15" s="488"/>
      <c r="VM15" s="488"/>
      <c r="VN15" s="488"/>
      <c r="VO15" s="488"/>
      <c r="VP15" s="488"/>
      <c r="VQ15" s="488"/>
      <c r="VR15" s="488"/>
      <c r="VS15" s="488"/>
      <c r="VT15" s="488"/>
      <c r="VU15" s="488"/>
      <c r="VV15" s="488"/>
      <c r="VW15" s="488"/>
      <c r="VX15" s="488"/>
      <c r="VY15" s="488"/>
      <c r="VZ15" s="488"/>
      <c r="WA15" s="488"/>
      <c r="WB15" s="488"/>
      <c r="WC15" s="488"/>
      <c r="WD15" s="488"/>
      <c r="WE15" s="488"/>
      <c r="WF15" s="488"/>
      <c r="WG15" s="488"/>
      <c r="WH15" s="488"/>
      <c r="WI15" s="488"/>
      <c r="WJ15" s="488"/>
      <c r="WK15" s="488"/>
      <c r="WL15" s="488"/>
      <c r="WM15" s="488"/>
      <c r="WN15" s="488"/>
      <c r="WO15" s="488"/>
      <c r="WP15" s="488"/>
      <c r="WQ15" s="488"/>
      <c r="WR15" s="488"/>
      <c r="WS15" s="488"/>
      <c r="WT15" s="488"/>
      <c r="WU15" s="488"/>
      <c r="WV15" s="488"/>
      <c r="WW15" s="488"/>
      <c r="WX15" s="488"/>
      <c r="WY15" s="488"/>
      <c r="WZ15" s="488"/>
      <c r="XA15" s="488"/>
      <c r="XB15" s="488"/>
      <c r="XC15" s="488"/>
      <c r="XD15" s="488"/>
      <c r="XE15" s="488"/>
      <c r="XF15" s="488"/>
      <c r="XG15" s="488"/>
      <c r="XH15" s="488"/>
      <c r="XI15" s="488"/>
      <c r="XJ15" s="488"/>
      <c r="XK15" s="488"/>
      <c r="XL15" s="488"/>
      <c r="XM15" s="488"/>
      <c r="XN15" s="488"/>
      <c r="XO15" s="488"/>
      <c r="XP15" s="488"/>
      <c r="XQ15" s="488"/>
      <c r="XR15" s="488"/>
      <c r="XS15" s="488"/>
      <c r="XT15" s="488"/>
      <c r="XU15" s="488"/>
      <c r="XV15" s="488"/>
      <c r="XW15" s="488"/>
      <c r="XX15" s="488"/>
      <c r="XY15" s="488"/>
      <c r="XZ15" s="488"/>
      <c r="YA15" s="488"/>
      <c r="YB15" s="488"/>
      <c r="YC15" s="488"/>
      <c r="YD15" s="488"/>
      <c r="YE15" s="488"/>
      <c r="YF15" s="488"/>
      <c r="YG15" s="488"/>
      <c r="YH15" s="488"/>
      <c r="YI15" s="488"/>
      <c r="YJ15" s="488"/>
      <c r="YK15" s="488"/>
      <c r="YL15" s="488"/>
      <c r="YM15" s="488"/>
      <c r="YN15" s="488"/>
      <c r="YO15" s="488"/>
      <c r="YP15" s="488"/>
      <c r="YQ15" s="488"/>
      <c r="YR15" s="488"/>
      <c r="YS15" s="488"/>
      <c r="YT15" s="488"/>
      <c r="YU15" s="488"/>
      <c r="YV15" s="488"/>
      <c r="YW15" s="488"/>
      <c r="YX15" s="488"/>
      <c r="YY15" s="488"/>
      <c r="YZ15" s="488"/>
      <c r="ZA15" s="488"/>
      <c r="ZB15" s="488"/>
      <c r="ZC15" s="488"/>
      <c r="ZD15" s="488"/>
      <c r="ZE15" s="488"/>
      <c r="ZF15" s="488"/>
      <c r="ZG15" s="488"/>
      <c r="ZH15" s="488"/>
      <c r="ZI15" s="488"/>
      <c r="ZJ15" s="488"/>
      <c r="ZK15" s="488"/>
      <c r="ZL15" s="488"/>
      <c r="ZM15" s="488"/>
      <c r="ZN15" s="488"/>
      <c r="ZO15" s="488"/>
      <c r="ZP15" s="488"/>
      <c r="ZQ15" s="488"/>
      <c r="ZR15" s="488"/>
      <c r="ZS15" s="488"/>
      <c r="ZT15" s="488"/>
      <c r="ZU15" s="488"/>
      <c r="ZV15" s="488"/>
      <c r="ZW15" s="488"/>
      <c r="ZX15" s="488"/>
      <c r="ZY15" s="488"/>
      <c r="ZZ15" s="488"/>
      <c r="AAA15" s="488"/>
      <c r="AAB15" s="488"/>
      <c r="AAC15" s="488"/>
      <c r="AAD15" s="488"/>
      <c r="AAE15" s="488"/>
      <c r="AAF15" s="488"/>
      <c r="AAG15" s="488"/>
      <c r="AAH15" s="488"/>
      <c r="AAI15" s="488"/>
      <c r="AAJ15" s="488"/>
      <c r="AAK15" s="488"/>
      <c r="AAL15" s="488"/>
      <c r="AAM15" s="488"/>
      <c r="AAN15" s="488"/>
      <c r="AAO15" s="488"/>
      <c r="AAP15" s="488"/>
      <c r="AAQ15" s="488"/>
      <c r="AAR15" s="488"/>
      <c r="AAS15" s="488"/>
      <c r="AAT15" s="488"/>
      <c r="AAU15" s="488"/>
      <c r="AAV15" s="488"/>
      <c r="AAW15" s="488"/>
      <c r="AAX15" s="488"/>
      <c r="AAY15" s="488"/>
      <c r="AAZ15" s="488"/>
      <c r="ABA15" s="488"/>
      <c r="ABB15" s="488"/>
      <c r="ABC15" s="488"/>
      <c r="ABD15" s="488"/>
      <c r="ABE15" s="488"/>
      <c r="ABF15" s="488"/>
      <c r="ABG15" s="488"/>
      <c r="ABH15" s="488"/>
      <c r="ABI15" s="488"/>
      <c r="ABJ15" s="488"/>
      <c r="ABK15" s="488"/>
      <c r="ABL15" s="488"/>
      <c r="ABM15" s="488"/>
      <c r="ABN15" s="488"/>
      <c r="ABO15" s="488"/>
      <c r="ABP15" s="488"/>
      <c r="ABQ15" s="488"/>
      <c r="ABR15" s="488"/>
      <c r="ABS15" s="488"/>
      <c r="ABT15" s="488"/>
      <c r="ABU15" s="488"/>
      <c r="ABV15" s="488"/>
      <c r="ABW15" s="488"/>
      <c r="ABX15" s="488"/>
      <c r="ABY15" s="488"/>
      <c r="ABZ15" s="488"/>
      <c r="ACA15" s="488"/>
      <c r="ACB15" s="488"/>
      <c r="ACC15" s="488"/>
      <c r="ACD15" s="488"/>
      <c r="ACE15" s="488"/>
      <c r="ACF15" s="488"/>
      <c r="ACG15" s="488"/>
      <c r="ACH15" s="488"/>
      <c r="ACI15" s="488"/>
      <c r="ACJ15" s="488"/>
      <c r="ACK15" s="488"/>
      <c r="ACL15" s="488"/>
      <c r="ACM15" s="488"/>
      <c r="ACN15" s="488"/>
      <c r="ACO15" s="488"/>
      <c r="ACP15" s="488"/>
      <c r="ACQ15" s="488"/>
      <c r="ACR15" s="488"/>
      <c r="ACS15" s="488"/>
      <c r="ACT15" s="488"/>
      <c r="ACU15" s="488"/>
      <c r="ACV15" s="488"/>
      <c r="ACW15" s="488"/>
      <c r="ACX15" s="488"/>
      <c r="ACY15" s="488"/>
      <c r="ACZ15" s="488"/>
      <c r="ADA15" s="488"/>
      <c r="ADB15" s="488"/>
      <c r="ADC15" s="488"/>
      <c r="ADD15" s="488"/>
      <c r="ADE15" s="488"/>
      <c r="ADF15" s="488"/>
      <c r="ADG15" s="488"/>
      <c r="ADH15" s="488"/>
      <c r="ADI15" s="488"/>
      <c r="ADJ15" s="488"/>
      <c r="ADK15" s="488"/>
      <c r="ADL15" s="488"/>
      <c r="ADM15" s="488"/>
      <c r="ADN15" s="488"/>
      <c r="ADO15" s="488"/>
      <c r="ADP15" s="488"/>
      <c r="ADQ15" s="488"/>
      <c r="ADR15" s="488"/>
      <c r="ADS15" s="488"/>
      <c r="ADT15" s="488"/>
      <c r="ADU15" s="488"/>
      <c r="ADV15" s="488"/>
      <c r="ADW15" s="488"/>
      <c r="ADX15" s="488"/>
      <c r="ADY15" s="488"/>
      <c r="ADZ15" s="488"/>
      <c r="AEA15" s="488"/>
      <c r="AEB15" s="488"/>
      <c r="AEC15" s="488"/>
      <c r="AED15" s="488"/>
      <c r="AEE15" s="488"/>
      <c r="AEF15" s="488"/>
      <c r="AEG15" s="488"/>
      <c r="AEH15" s="488"/>
      <c r="AEI15" s="488"/>
      <c r="AEJ15" s="488"/>
      <c r="AEK15" s="488"/>
      <c r="AEL15" s="488"/>
      <c r="AEM15" s="488"/>
      <c r="AEN15" s="488"/>
      <c r="AEO15" s="488"/>
      <c r="AEP15" s="488"/>
      <c r="AEQ15" s="488"/>
      <c r="AER15" s="488"/>
      <c r="AES15" s="488"/>
      <c r="AET15" s="488"/>
      <c r="AEU15" s="488"/>
      <c r="AEV15" s="488"/>
      <c r="AEW15" s="488"/>
      <c r="AEX15" s="488"/>
      <c r="AEY15" s="488"/>
      <c r="AEZ15" s="488"/>
      <c r="AFA15" s="488"/>
      <c r="AFB15" s="488"/>
      <c r="AFC15" s="488"/>
      <c r="AFD15" s="488"/>
      <c r="AFE15" s="488"/>
      <c r="AFF15" s="488"/>
      <c r="AFG15" s="488"/>
      <c r="AFH15" s="488"/>
      <c r="AFI15" s="488"/>
      <c r="AFJ15" s="488"/>
      <c r="AFK15" s="488"/>
      <c r="AFL15" s="488"/>
      <c r="AFM15" s="488"/>
      <c r="AFN15" s="488"/>
      <c r="AFO15" s="488"/>
      <c r="AFP15" s="488"/>
      <c r="AFQ15" s="488"/>
      <c r="AFR15" s="488"/>
      <c r="AFS15" s="488"/>
      <c r="AFT15" s="488"/>
      <c r="AFU15" s="488"/>
      <c r="AFV15" s="488"/>
      <c r="AFW15" s="488"/>
      <c r="AFX15" s="488"/>
      <c r="AFY15" s="488"/>
      <c r="AFZ15" s="488"/>
      <c r="AGA15" s="488"/>
      <c r="AGB15" s="488"/>
      <c r="AGC15" s="488"/>
      <c r="AGD15" s="488"/>
      <c r="AGE15" s="488"/>
      <c r="AGF15" s="488"/>
      <c r="AGG15" s="488"/>
      <c r="AGH15" s="488"/>
      <c r="AGI15" s="488"/>
      <c r="AGJ15" s="488"/>
      <c r="AGK15" s="488"/>
      <c r="AGL15" s="488"/>
      <c r="AGM15" s="488"/>
      <c r="AGN15" s="488"/>
      <c r="AGO15" s="488"/>
      <c r="AGP15" s="488"/>
      <c r="AGQ15" s="488"/>
      <c r="AGR15" s="488"/>
      <c r="AGS15" s="488"/>
      <c r="AGT15" s="488"/>
      <c r="AGU15" s="488"/>
      <c r="AGV15" s="488"/>
      <c r="AGW15" s="488"/>
      <c r="AGX15" s="488"/>
      <c r="AGY15" s="488"/>
      <c r="AGZ15" s="488"/>
      <c r="AHA15" s="488"/>
      <c r="AHB15" s="488"/>
      <c r="AHC15" s="488"/>
      <c r="AHD15" s="488"/>
      <c r="AHE15" s="488"/>
      <c r="AHF15" s="488"/>
      <c r="AHG15" s="488"/>
      <c r="AHH15" s="488"/>
      <c r="AHI15" s="488"/>
      <c r="AHJ15" s="488"/>
      <c r="AHK15" s="488"/>
      <c r="AHL15" s="488"/>
      <c r="AHM15" s="488"/>
      <c r="AHN15" s="488"/>
      <c r="AHO15" s="488"/>
      <c r="AHP15" s="488"/>
      <c r="AHQ15" s="488"/>
      <c r="AHR15" s="488"/>
      <c r="AHS15" s="488"/>
      <c r="AHT15" s="488"/>
      <c r="AHU15" s="488"/>
      <c r="AHV15" s="488"/>
      <c r="AHW15" s="488"/>
      <c r="AHX15" s="488"/>
      <c r="AHY15" s="488"/>
      <c r="AHZ15" s="488"/>
      <c r="AIA15" s="488"/>
      <c r="AIB15" s="488"/>
      <c r="AIC15" s="488"/>
      <c r="AID15" s="488"/>
      <c r="AIE15" s="488"/>
      <c r="AIF15" s="488"/>
      <c r="AIG15" s="488"/>
      <c r="AIH15" s="488"/>
      <c r="AII15" s="488"/>
      <c r="AIJ15" s="488"/>
      <c r="AIK15" s="488"/>
      <c r="AIL15" s="488"/>
      <c r="AIM15" s="488"/>
      <c r="AIN15" s="488"/>
      <c r="AIO15" s="488"/>
      <c r="AIP15" s="488"/>
      <c r="AIQ15" s="488"/>
      <c r="AIR15" s="488"/>
      <c r="AIS15" s="488"/>
      <c r="AIT15" s="488"/>
      <c r="AIU15" s="488"/>
      <c r="AIV15" s="488"/>
      <c r="AIW15" s="488"/>
      <c r="AIX15" s="488"/>
      <c r="AIY15" s="488"/>
      <c r="AIZ15" s="488"/>
      <c r="AJA15" s="488"/>
      <c r="AJB15" s="488"/>
      <c r="AJC15" s="488"/>
      <c r="AJD15" s="488"/>
      <c r="AJE15" s="488"/>
      <c r="AJF15" s="488"/>
      <c r="AJG15" s="488"/>
      <c r="AJH15" s="488"/>
      <c r="AJI15" s="488"/>
      <c r="AJJ15" s="488"/>
      <c r="AJK15" s="488"/>
      <c r="AJL15" s="488"/>
      <c r="AJM15" s="488"/>
      <c r="AJN15" s="488"/>
      <c r="AJO15" s="488"/>
      <c r="AJP15" s="488"/>
      <c r="AJQ15" s="488"/>
      <c r="AJR15" s="488"/>
      <c r="AJS15" s="488"/>
      <c r="AJT15" s="488"/>
      <c r="AJU15" s="488"/>
      <c r="AJV15" s="488"/>
      <c r="AJW15" s="488"/>
      <c r="AJX15" s="488"/>
      <c r="AJY15" s="488"/>
      <c r="AJZ15" s="488"/>
      <c r="AKA15" s="488"/>
      <c r="AKB15" s="488"/>
      <c r="AKC15" s="488"/>
      <c r="AKD15" s="488"/>
      <c r="AKE15" s="488"/>
      <c r="AKF15" s="488"/>
      <c r="AKG15" s="488"/>
      <c r="AKH15" s="488"/>
      <c r="AKI15" s="488"/>
      <c r="AKJ15" s="488"/>
      <c r="AKK15" s="488"/>
      <c r="AKL15" s="488"/>
      <c r="AKM15" s="488"/>
      <c r="AKN15" s="488"/>
      <c r="AKO15" s="488"/>
      <c r="AKP15" s="488"/>
      <c r="AKQ15" s="488"/>
      <c r="AKR15" s="488"/>
      <c r="AKS15" s="488"/>
      <c r="AKT15" s="488"/>
      <c r="AKU15" s="488"/>
      <c r="AKV15" s="488"/>
      <c r="AKW15" s="488"/>
      <c r="AKX15" s="488"/>
      <c r="AKY15" s="488"/>
      <c r="AKZ15" s="488"/>
      <c r="ALA15" s="488"/>
      <c r="ALB15" s="488"/>
      <c r="ALC15" s="488"/>
      <c r="ALD15" s="488"/>
      <c r="ALE15" s="488"/>
      <c r="ALF15" s="488"/>
      <c r="ALG15" s="488"/>
      <c r="ALH15" s="488"/>
      <c r="ALI15" s="488"/>
      <c r="ALJ15" s="488"/>
      <c r="ALK15" s="488"/>
      <c r="ALL15" s="488"/>
      <c r="ALM15" s="488"/>
      <c r="ALN15" s="488"/>
      <c r="ALO15" s="488"/>
      <c r="ALP15" s="488"/>
      <c r="ALQ15" s="488"/>
      <c r="ALR15" s="488"/>
      <c r="ALS15" s="488"/>
      <c r="ALT15" s="488"/>
      <c r="ALU15" s="488"/>
      <c r="ALV15" s="488"/>
      <c r="ALW15" s="488"/>
      <c r="ALX15" s="488"/>
      <c r="ALY15" s="488"/>
      <c r="ALZ15" s="488"/>
      <c r="AMA15" s="488"/>
      <c r="AMB15" s="488"/>
      <c r="AMC15" s="488"/>
      <c r="AMD15" s="488"/>
      <c r="AME15" s="488"/>
      <c r="AMF15" s="488"/>
      <c r="AMG15" s="488"/>
      <c r="AMH15" s="488"/>
      <c r="AMI15" s="488"/>
      <c r="AMJ15" s="488"/>
      <c r="AMK15" s="488"/>
      <c r="AML15" s="488"/>
      <c r="AMM15" s="488"/>
      <c r="AMN15" s="488"/>
      <c r="AMO15" s="488"/>
      <c r="AMP15" s="488"/>
      <c r="AMQ15" s="488"/>
      <c r="AMR15" s="488"/>
      <c r="AMS15" s="488"/>
      <c r="AMT15" s="488"/>
      <c r="AMU15" s="488"/>
      <c r="AMV15" s="488"/>
      <c r="AMW15" s="488"/>
      <c r="AMX15" s="488"/>
      <c r="AMY15" s="488"/>
      <c r="AMZ15" s="488"/>
      <c r="ANA15" s="488"/>
      <c r="ANB15" s="488"/>
      <c r="ANC15" s="488"/>
      <c r="AND15" s="488"/>
      <c r="ANE15" s="488"/>
      <c r="ANF15" s="488"/>
      <c r="ANG15" s="488"/>
      <c r="ANH15" s="488"/>
      <c r="ANI15" s="488"/>
      <c r="ANJ15" s="488"/>
      <c r="ANK15" s="488"/>
      <c r="ANL15" s="488"/>
      <c r="ANM15" s="488"/>
      <c r="ANN15" s="488"/>
      <c r="ANO15" s="488"/>
      <c r="ANP15" s="488"/>
      <c r="ANQ15" s="488"/>
      <c r="ANR15" s="488"/>
      <c r="ANS15" s="488"/>
      <c r="ANT15" s="488"/>
      <c r="ANU15" s="488"/>
      <c r="ANV15" s="488"/>
      <c r="ANW15" s="488"/>
      <c r="ANX15" s="488"/>
      <c r="ANY15" s="488"/>
      <c r="ANZ15" s="488"/>
      <c r="AOA15" s="488"/>
      <c r="AOB15" s="488"/>
      <c r="AOC15" s="488"/>
      <c r="AOD15" s="488"/>
      <c r="AOE15" s="488"/>
      <c r="AOF15" s="488"/>
      <c r="AOG15" s="488"/>
      <c r="AOH15" s="488"/>
      <c r="AOI15" s="488"/>
      <c r="AOJ15" s="488"/>
      <c r="AOK15" s="488"/>
      <c r="AOL15" s="488"/>
      <c r="AOM15" s="488"/>
      <c r="AON15" s="488"/>
      <c r="AOO15" s="488"/>
      <c r="AOP15" s="488"/>
      <c r="AOQ15" s="488"/>
      <c r="AOR15" s="488"/>
      <c r="AOS15" s="488"/>
      <c r="AOT15" s="488"/>
      <c r="AOU15" s="488"/>
      <c r="AOV15" s="488"/>
      <c r="AOW15" s="488"/>
      <c r="AOX15" s="488"/>
      <c r="AOY15" s="488"/>
      <c r="AOZ15" s="488"/>
      <c r="APA15" s="488"/>
      <c r="APB15" s="488"/>
      <c r="APC15" s="488"/>
      <c r="APD15" s="488"/>
      <c r="APE15" s="488"/>
      <c r="APF15" s="488"/>
      <c r="APG15" s="488"/>
      <c r="APH15" s="488"/>
      <c r="API15" s="488"/>
      <c r="APJ15" s="488"/>
      <c r="APK15" s="488"/>
      <c r="APL15" s="488"/>
      <c r="APM15" s="488"/>
      <c r="APN15" s="488"/>
      <c r="APO15" s="488"/>
      <c r="APP15" s="488"/>
      <c r="APQ15" s="488"/>
      <c r="APR15" s="488"/>
      <c r="APS15" s="488"/>
      <c r="APT15" s="488"/>
      <c r="APU15" s="488"/>
      <c r="APV15" s="488"/>
      <c r="APW15" s="488"/>
      <c r="APX15" s="488"/>
      <c r="APY15" s="488"/>
      <c r="APZ15" s="488"/>
      <c r="AQA15" s="488"/>
      <c r="AQB15" s="488"/>
      <c r="AQC15" s="488"/>
      <c r="AQD15" s="488"/>
      <c r="AQE15" s="488"/>
      <c r="AQF15" s="488"/>
      <c r="AQG15" s="488"/>
      <c r="AQH15" s="488"/>
      <c r="AQI15" s="488"/>
      <c r="AQJ15" s="488"/>
      <c r="AQK15" s="488"/>
      <c r="AQL15" s="488"/>
      <c r="AQM15" s="488"/>
      <c r="AQN15" s="488"/>
      <c r="AQO15" s="488"/>
      <c r="AQP15" s="488"/>
      <c r="AQQ15" s="488"/>
      <c r="AQR15" s="488"/>
      <c r="AQS15" s="488"/>
      <c r="AQT15" s="488"/>
      <c r="AQU15" s="488"/>
      <c r="AQV15" s="488"/>
      <c r="AQW15" s="488"/>
      <c r="AQX15" s="488"/>
      <c r="AQY15" s="488"/>
      <c r="AQZ15" s="488"/>
      <c r="ARA15" s="488"/>
      <c r="ARB15" s="488"/>
      <c r="ARC15" s="488"/>
      <c r="ARD15" s="488"/>
      <c r="ARE15" s="488"/>
      <c r="ARF15" s="488"/>
      <c r="ARG15" s="488"/>
      <c r="ARH15" s="488"/>
      <c r="ARI15" s="488"/>
      <c r="ARJ15" s="488"/>
      <c r="ARK15" s="488"/>
      <c r="ARL15" s="488"/>
      <c r="ARM15" s="488"/>
      <c r="ARN15" s="488"/>
      <c r="ARO15" s="488"/>
      <c r="ARP15" s="488"/>
      <c r="ARQ15" s="488"/>
      <c r="ARR15" s="488"/>
      <c r="ARS15" s="488"/>
      <c r="ART15" s="488"/>
      <c r="ARU15" s="488"/>
      <c r="ARV15" s="488"/>
      <c r="ARW15" s="488"/>
      <c r="ARX15" s="488"/>
      <c r="ARY15" s="488"/>
      <c r="ARZ15" s="488"/>
      <c r="ASA15" s="488"/>
      <c r="ASB15" s="488"/>
      <c r="ASC15" s="488"/>
      <c r="ASD15" s="488"/>
      <c r="ASE15" s="488"/>
      <c r="ASF15" s="488"/>
      <c r="ASG15" s="488"/>
      <c r="ASH15" s="488"/>
      <c r="ASI15" s="488"/>
      <c r="ASJ15" s="488"/>
      <c r="ASK15" s="488"/>
      <c r="ASL15" s="488"/>
      <c r="ASM15" s="488"/>
      <c r="ASN15" s="488"/>
      <c r="ASO15" s="488"/>
      <c r="ASP15" s="488"/>
      <c r="ASQ15" s="488"/>
      <c r="ASR15" s="488"/>
      <c r="ASS15" s="488"/>
      <c r="AST15" s="488"/>
      <c r="ASU15" s="488"/>
      <c r="ASV15" s="488"/>
      <c r="ASW15" s="488"/>
      <c r="ASX15" s="488"/>
      <c r="ASY15" s="488"/>
      <c r="ASZ15" s="488"/>
      <c r="ATA15" s="488"/>
      <c r="ATB15" s="488"/>
      <c r="ATC15" s="488"/>
      <c r="ATD15" s="488"/>
      <c r="ATE15" s="488"/>
      <c r="ATF15" s="488"/>
      <c r="ATG15" s="488"/>
      <c r="ATH15" s="488"/>
      <c r="ATI15" s="488"/>
      <c r="ATJ15" s="488"/>
      <c r="ATK15" s="488"/>
      <c r="ATL15" s="488"/>
      <c r="ATM15" s="488"/>
      <c r="ATN15" s="488"/>
      <c r="ATO15" s="488"/>
      <c r="ATP15" s="488"/>
      <c r="ATQ15" s="488"/>
      <c r="ATR15" s="488"/>
      <c r="ATS15" s="488"/>
      <c r="ATT15" s="488"/>
      <c r="ATU15" s="488"/>
      <c r="ATV15" s="488"/>
      <c r="ATW15" s="488"/>
      <c r="ATX15" s="488"/>
      <c r="ATY15" s="488"/>
      <c r="ATZ15" s="488"/>
      <c r="AUA15" s="488"/>
      <c r="AUB15" s="488"/>
      <c r="AUC15" s="488"/>
      <c r="AUD15" s="488"/>
      <c r="AUE15" s="488"/>
      <c r="AUF15" s="488"/>
      <c r="AUG15" s="488"/>
      <c r="AUH15" s="488"/>
      <c r="AUI15" s="488"/>
      <c r="AUJ15" s="488"/>
      <c r="AUK15" s="488"/>
      <c r="AUL15" s="488"/>
      <c r="AUM15" s="488"/>
      <c r="AUN15" s="488"/>
      <c r="AUO15" s="488"/>
      <c r="AUP15" s="488"/>
      <c r="AUQ15" s="488"/>
      <c r="AUR15" s="488"/>
      <c r="AUS15" s="488"/>
      <c r="AUT15" s="488"/>
      <c r="AUU15" s="488"/>
      <c r="AUV15" s="488"/>
      <c r="AUW15" s="488"/>
      <c r="AUX15" s="488"/>
      <c r="AUY15" s="488"/>
      <c r="AUZ15" s="488"/>
      <c r="AVA15" s="488"/>
      <c r="AVB15" s="488"/>
      <c r="AVC15" s="488"/>
      <c r="AVD15" s="488"/>
      <c r="AVE15" s="488"/>
      <c r="AVF15" s="488"/>
      <c r="AVG15" s="488"/>
      <c r="AVH15" s="488"/>
      <c r="AVI15" s="488"/>
      <c r="AVJ15" s="488"/>
      <c r="AVK15" s="488"/>
      <c r="AVL15" s="488"/>
      <c r="AVM15" s="488"/>
      <c r="AVN15" s="488"/>
      <c r="AVO15" s="488"/>
      <c r="AVP15" s="488"/>
      <c r="AVQ15" s="488"/>
      <c r="AVR15" s="488"/>
      <c r="AVS15" s="488"/>
      <c r="AVT15" s="488"/>
      <c r="AVU15" s="488"/>
      <c r="AVV15" s="488"/>
      <c r="AVW15" s="488"/>
      <c r="AVX15" s="488"/>
      <c r="AVY15" s="488"/>
      <c r="AVZ15" s="488"/>
      <c r="AWA15" s="488"/>
      <c r="AWB15" s="488"/>
      <c r="AWC15" s="488"/>
      <c r="AWD15" s="488"/>
      <c r="AWE15" s="488"/>
      <c r="AWF15" s="488"/>
      <c r="AWG15" s="488"/>
      <c r="AWH15" s="488"/>
      <c r="AWI15" s="488"/>
      <c r="AWJ15" s="488"/>
      <c r="AWK15" s="488"/>
      <c r="AWL15" s="488"/>
      <c r="AWM15" s="488"/>
      <c r="AWN15" s="488"/>
      <c r="AWO15" s="488"/>
      <c r="AWP15" s="488"/>
      <c r="AWQ15" s="488"/>
      <c r="AWR15" s="488"/>
      <c r="AWS15" s="488"/>
      <c r="AWT15" s="488"/>
      <c r="AWU15" s="488"/>
      <c r="AWV15" s="488"/>
      <c r="AWW15" s="488"/>
      <c r="AWX15" s="488"/>
      <c r="AWY15" s="488"/>
      <c r="AWZ15" s="488"/>
      <c r="AXA15" s="488"/>
      <c r="AXB15" s="488"/>
      <c r="AXC15" s="488"/>
      <c r="AXD15" s="488"/>
      <c r="AXE15" s="488"/>
      <c r="AXF15" s="488"/>
      <c r="AXG15" s="488"/>
      <c r="AXH15" s="488"/>
      <c r="AXI15" s="488"/>
      <c r="AXJ15" s="488"/>
      <c r="AXK15" s="488"/>
      <c r="AXL15" s="488"/>
      <c r="AXM15" s="488"/>
      <c r="AXN15" s="488"/>
      <c r="AXO15" s="488"/>
      <c r="AXP15" s="488"/>
      <c r="AXQ15" s="488"/>
      <c r="AXR15" s="488"/>
      <c r="AXS15" s="488"/>
      <c r="AXT15" s="488"/>
      <c r="AXU15" s="488"/>
      <c r="AXV15" s="488"/>
      <c r="AXW15" s="488"/>
      <c r="AXX15" s="488"/>
      <c r="AXY15" s="488"/>
      <c r="AXZ15" s="488"/>
      <c r="AYA15" s="488"/>
      <c r="AYB15" s="488"/>
      <c r="AYC15" s="488"/>
      <c r="AYD15" s="488"/>
      <c r="AYE15" s="488"/>
      <c r="AYF15" s="488"/>
      <c r="AYG15" s="488"/>
      <c r="AYH15" s="488"/>
      <c r="AYI15" s="488"/>
      <c r="AYJ15" s="488"/>
      <c r="AYK15" s="488"/>
      <c r="AYL15" s="488"/>
      <c r="AYM15" s="488"/>
      <c r="AYN15" s="488"/>
      <c r="AYO15" s="488"/>
      <c r="AYP15" s="488"/>
      <c r="AYQ15" s="488"/>
      <c r="AYR15" s="488"/>
      <c r="AYS15" s="488"/>
      <c r="AYT15" s="488"/>
      <c r="AYU15" s="488"/>
      <c r="AYV15" s="488"/>
      <c r="AYW15" s="488"/>
      <c r="AYX15" s="488"/>
      <c r="AYY15" s="488"/>
      <c r="AYZ15" s="488"/>
      <c r="AZA15" s="488"/>
      <c r="AZB15" s="488"/>
      <c r="AZC15" s="488"/>
      <c r="AZD15" s="488"/>
      <c r="AZE15" s="488"/>
      <c r="AZF15" s="488"/>
      <c r="AZG15" s="488"/>
      <c r="AZH15" s="488"/>
      <c r="AZI15" s="488"/>
      <c r="AZJ15" s="488"/>
      <c r="AZK15" s="488"/>
      <c r="AZL15" s="488"/>
      <c r="AZM15" s="488"/>
      <c r="AZN15" s="488"/>
      <c r="AZO15" s="488"/>
      <c r="AZP15" s="488"/>
      <c r="AZQ15" s="488"/>
      <c r="AZR15" s="488"/>
      <c r="AZS15" s="488"/>
      <c r="AZT15" s="488"/>
      <c r="AZU15" s="488"/>
      <c r="AZV15" s="488"/>
      <c r="AZW15" s="488"/>
      <c r="AZX15" s="488"/>
      <c r="AZY15" s="488"/>
      <c r="AZZ15" s="488"/>
      <c r="BAA15" s="488"/>
      <c r="BAB15" s="488"/>
      <c r="BAC15" s="488"/>
      <c r="BAD15" s="488"/>
      <c r="BAE15" s="488"/>
      <c r="BAF15" s="488"/>
      <c r="BAG15" s="488"/>
      <c r="BAH15" s="488"/>
      <c r="BAI15" s="488"/>
      <c r="BAJ15" s="488"/>
      <c r="BAK15" s="488"/>
      <c r="BAL15" s="488"/>
      <c r="BAM15" s="488"/>
      <c r="BAN15" s="488"/>
      <c r="BAO15" s="488"/>
      <c r="BAP15" s="488"/>
      <c r="BAQ15" s="488"/>
      <c r="BAR15" s="488"/>
      <c r="BAS15" s="488"/>
      <c r="BAT15" s="488"/>
      <c r="BAU15" s="488"/>
      <c r="BAV15" s="488"/>
      <c r="BAW15" s="488"/>
      <c r="BAX15" s="488"/>
      <c r="BAY15" s="488"/>
      <c r="BAZ15" s="488"/>
      <c r="BBA15" s="488"/>
      <c r="BBB15" s="488"/>
      <c r="BBC15" s="488"/>
      <c r="BBD15" s="488"/>
      <c r="BBE15" s="488"/>
      <c r="BBF15" s="488"/>
      <c r="BBG15" s="488"/>
      <c r="BBH15" s="488"/>
      <c r="BBI15" s="488"/>
      <c r="BBJ15" s="488"/>
      <c r="BBK15" s="488"/>
      <c r="BBL15" s="488"/>
      <c r="BBM15" s="488"/>
      <c r="BBN15" s="488"/>
      <c r="BBO15" s="488"/>
      <c r="BBP15" s="488"/>
      <c r="BBQ15" s="488"/>
      <c r="BBR15" s="488"/>
      <c r="BBS15" s="488"/>
      <c r="BBT15" s="488"/>
      <c r="BBU15" s="488"/>
      <c r="BBV15" s="488"/>
      <c r="BBW15" s="488"/>
      <c r="BBX15" s="488"/>
      <c r="BBY15" s="488"/>
      <c r="BBZ15" s="488"/>
      <c r="BCA15" s="488"/>
      <c r="BCB15" s="488"/>
      <c r="BCC15" s="488"/>
      <c r="BCD15" s="488"/>
      <c r="BCE15" s="488"/>
      <c r="BCF15" s="488"/>
      <c r="BCG15" s="488"/>
      <c r="BCH15" s="488"/>
      <c r="BCI15" s="488"/>
      <c r="BCJ15" s="488"/>
      <c r="BCK15" s="488"/>
      <c r="BCL15" s="488"/>
      <c r="BCM15" s="488"/>
      <c r="BCN15" s="488"/>
      <c r="BCO15" s="488"/>
      <c r="BCP15" s="488"/>
      <c r="BCQ15" s="488"/>
      <c r="BCR15" s="488"/>
      <c r="BCS15" s="488"/>
      <c r="BCT15" s="488"/>
      <c r="BCU15" s="488"/>
      <c r="BCV15" s="488"/>
      <c r="BCW15" s="488"/>
      <c r="BCX15" s="488"/>
      <c r="BCY15" s="488"/>
      <c r="BCZ15" s="488"/>
      <c r="BDA15" s="488"/>
      <c r="BDB15" s="488"/>
      <c r="BDC15" s="488"/>
      <c r="BDD15" s="488"/>
      <c r="BDE15" s="488"/>
      <c r="BDF15" s="488"/>
      <c r="BDG15" s="488"/>
      <c r="BDH15" s="488"/>
      <c r="BDI15" s="488"/>
      <c r="BDJ15" s="488"/>
      <c r="BDK15" s="488"/>
      <c r="BDL15" s="488"/>
      <c r="BDM15" s="488"/>
      <c r="BDN15" s="488"/>
      <c r="BDO15" s="488"/>
      <c r="BDP15" s="488"/>
      <c r="BDQ15" s="488"/>
      <c r="BDR15" s="488"/>
      <c r="BDS15" s="488"/>
      <c r="BDT15" s="488"/>
      <c r="BDU15" s="488"/>
      <c r="BDV15" s="488"/>
      <c r="BDW15" s="488"/>
      <c r="BDX15" s="488"/>
      <c r="BDY15" s="488"/>
      <c r="BDZ15" s="488"/>
      <c r="BEA15" s="488"/>
      <c r="BEB15" s="488"/>
      <c r="BEC15" s="488"/>
      <c r="BED15" s="488"/>
      <c r="BEE15" s="488"/>
      <c r="BEF15" s="488"/>
      <c r="BEG15" s="488"/>
      <c r="BEH15" s="488"/>
      <c r="BEI15" s="488"/>
      <c r="BEJ15" s="488"/>
      <c r="BEK15" s="488"/>
      <c r="BEL15" s="488"/>
      <c r="BEM15" s="488"/>
      <c r="BEN15" s="488"/>
      <c r="BEO15" s="488"/>
      <c r="BEP15" s="488"/>
      <c r="BEQ15" s="488"/>
      <c r="BER15" s="488"/>
      <c r="BES15" s="488"/>
      <c r="BET15" s="488"/>
      <c r="BEU15" s="488"/>
      <c r="BEV15" s="488"/>
      <c r="BEW15" s="488"/>
      <c r="BEX15" s="488"/>
      <c r="BEY15" s="488"/>
      <c r="BEZ15" s="488"/>
      <c r="BFA15" s="488"/>
      <c r="BFB15" s="488"/>
      <c r="BFC15" s="488"/>
      <c r="BFD15" s="488"/>
      <c r="BFE15" s="488"/>
      <c r="BFF15" s="488"/>
      <c r="BFG15" s="488"/>
      <c r="BFH15" s="488"/>
      <c r="BFI15" s="488"/>
      <c r="BFJ15" s="488"/>
      <c r="BFK15" s="488"/>
      <c r="BFL15" s="488"/>
      <c r="BFM15" s="488"/>
      <c r="BFN15" s="488"/>
      <c r="BFO15" s="488"/>
      <c r="BFP15" s="488"/>
      <c r="BFQ15" s="488"/>
      <c r="BFR15" s="488"/>
      <c r="BFS15" s="488"/>
      <c r="BFT15" s="488"/>
      <c r="BFU15" s="488"/>
      <c r="BFV15" s="488"/>
      <c r="BFW15" s="488"/>
      <c r="BFX15" s="488"/>
      <c r="BFY15" s="488"/>
      <c r="BFZ15" s="488"/>
      <c r="BGA15" s="488"/>
      <c r="BGB15" s="488"/>
      <c r="BGC15" s="488"/>
      <c r="BGD15" s="488"/>
      <c r="BGE15" s="488"/>
      <c r="BGF15" s="488"/>
      <c r="BGG15" s="488"/>
      <c r="BGH15" s="488"/>
      <c r="BGI15" s="488"/>
      <c r="BGJ15" s="488"/>
      <c r="BGK15" s="488"/>
      <c r="BGL15" s="488"/>
      <c r="BGM15" s="488"/>
      <c r="BGN15" s="488"/>
      <c r="BGO15" s="488"/>
      <c r="BGP15" s="488"/>
      <c r="BGQ15" s="488"/>
      <c r="BGR15" s="488"/>
      <c r="BGS15" s="488"/>
      <c r="BGT15" s="488"/>
      <c r="BGU15" s="488"/>
      <c r="BGV15" s="488"/>
      <c r="BGW15" s="488"/>
      <c r="BGX15" s="488"/>
      <c r="BGY15" s="488"/>
      <c r="BGZ15" s="488"/>
      <c r="BHA15" s="488"/>
      <c r="BHB15" s="488"/>
      <c r="BHC15" s="488"/>
      <c r="BHD15" s="488"/>
      <c r="BHE15" s="488"/>
      <c r="BHF15" s="488"/>
      <c r="BHG15" s="488"/>
      <c r="BHH15" s="488"/>
      <c r="BHI15" s="488"/>
      <c r="BHJ15" s="488"/>
      <c r="BHK15" s="488"/>
      <c r="BHL15" s="488"/>
      <c r="BHM15" s="488"/>
      <c r="BHN15" s="488"/>
      <c r="BHO15" s="488"/>
      <c r="BHP15" s="488"/>
      <c r="BHQ15" s="488"/>
      <c r="BHR15" s="488"/>
      <c r="BHS15" s="488"/>
      <c r="BHT15" s="488"/>
      <c r="BHU15" s="488"/>
      <c r="BHV15" s="488"/>
      <c r="BHW15" s="488"/>
      <c r="BHX15" s="488"/>
      <c r="BHY15" s="488"/>
      <c r="BHZ15" s="488"/>
      <c r="BIA15" s="488"/>
      <c r="BIB15" s="488"/>
      <c r="BIC15" s="488"/>
      <c r="BID15" s="488"/>
      <c r="BIE15" s="488"/>
      <c r="BIF15" s="488"/>
      <c r="BIG15" s="488"/>
      <c r="BIH15" s="488"/>
      <c r="BII15" s="488"/>
      <c r="BIJ15" s="488"/>
      <c r="BIK15" s="488"/>
      <c r="BIL15" s="488"/>
      <c r="BIM15" s="488"/>
      <c r="BIN15" s="488"/>
      <c r="BIO15" s="488"/>
      <c r="BIP15" s="488"/>
      <c r="BIQ15" s="488"/>
      <c r="BIR15" s="488"/>
      <c r="BIS15" s="488"/>
      <c r="BIT15" s="488"/>
      <c r="BIU15" s="488"/>
      <c r="BIV15" s="488"/>
      <c r="BIW15" s="488"/>
      <c r="BIX15" s="488"/>
      <c r="BIY15" s="488"/>
      <c r="BIZ15" s="488"/>
      <c r="BJA15" s="488"/>
      <c r="BJB15" s="488"/>
      <c r="BJC15" s="488"/>
      <c r="BJD15" s="488"/>
      <c r="BJE15" s="488"/>
      <c r="BJF15" s="488"/>
      <c r="BJG15" s="488"/>
      <c r="BJH15" s="488"/>
      <c r="BJI15" s="488"/>
      <c r="BJJ15" s="488"/>
      <c r="BJK15" s="488"/>
      <c r="BJL15" s="488"/>
      <c r="BJM15" s="488"/>
      <c r="BJN15" s="488"/>
      <c r="BJO15" s="488"/>
      <c r="BJP15" s="488"/>
      <c r="BJQ15" s="488"/>
      <c r="BJR15" s="488"/>
      <c r="BJS15" s="488"/>
      <c r="BJT15" s="488"/>
      <c r="BJU15" s="488"/>
      <c r="BJV15" s="488"/>
      <c r="BJW15" s="488"/>
      <c r="BJX15" s="488"/>
      <c r="BJY15" s="488"/>
      <c r="BJZ15" s="488"/>
      <c r="BKA15" s="488"/>
      <c r="BKB15" s="488"/>
      <c r="BKC15" s="488"/>
      <c r="BKD15" s="488"/>
      <c r="BKE15" s="488"/>
      <c r="BKF15" s="488"/>
      <c r="BKG15" s="488"/>
      <c r="BKH15" s="488"/>
      <c r="BKI15" s="488"/>
      <c r="BKJ15" s="488"/>
      <c r="BKK15" s="488"/>
      <c r="BKL15" s="488"/>
      <c r="BKM15" s="488"/>
      <c r="BKN15" s="488"/>
      <c r="BKO15" s="488"/>
      <c r="BKP15" s="488"/>
      <c r="BKQ15" s="488"/>
      <c r="BKR15" s="488"/>
      <c r="BKS15" s="488"/>
      <c r="BKT15" s="488"/>
      <c r="BKU15" s="488"/>
      <c r="BKV15" s="488"/>
      <c r="BKW15" s="488"/>
      <c r="BKX15" s="488"/>
      <c r="BKY15" s="488"/>
      <c r="BKZ15" s="488"/>
      <c r="BLA15" s="488"/>
      <c r="BLB15" s="488"/>
      <c r="BLC15" s="488"/>
      <c r="BLD15" s="488"/>
      <c r="BLE15" s="488"/>
      <c r="BLF15" s="488"/>
      <c r="BLG15" s="488"/>
      <c r="BLH15" s="488"/>
      <c r="BLI15" s="488"/>
      <c r="BLJ15" s="488"/>
      <c r="BLK15" s="488"/>
      <c r="BLL15" s="488"/>
      <c r="BLM15" s="488"/>
      <c r="BLN15" s="488"/>
      <c r="BLO15" s="488"/>
      <c r="BLP15" s="488"/>
      <c r="BLQ15" s="488"/>
      <c r="BLR15" s="488"/>
      <c r="BLS15" s="488"/>
      <c r="BLT15" s="488"/>
      <c r="BLU15" s="488"/>
      <c r="BLV15" s="488"/>
      <c r="BLW15" s="488"/>
      <c r="BLX15" s="488"/>
      <c r="BLY15" s="488"/>
      <c r="BLZ15" s="488"/>
      <c r="BMA15" s="488"/>
      <c r="BMB15" s="488"/>
      <c r="BMC15" s="488"/>
      <c r="BMD15" s="488"/>
      <c r="BME15" s="488"/>
      <c r="BMF15" s="488"/>
      <c r="BMG15" s="488"/>
      <c r="BMH15" s="488"/>
      <c r="BMI15" s="488"/>
      <c r="BMJ15" s="488"/>
      <c r="BMK15" s="488"/>
      <c r="BML15" s="488"/>
      <c r="BMM15" s="488"/>
      <c r="BMN15" s="488"/>
      <c r="BMO15" s="488"/>
      <c r="BMP15" s="488"/>
      <c r="BMQ15" s="488"/>
      <c r="BMR15" s="488"/>
      <c r="BMS15" s="488"/>
      <c r="BMT15" s="488"/>
      <c r="BMU15" s="488"/>
      <c r="BMV15" s="488"/>
      <c r="BMW15" s="488"/>
      <c r="BMX15" s="488"/>
      <c r="BMY15" s="488"/>
      <c r="BMZ15" s="488"/>
      <c r="BNA15" s="488"/>
      <c r="BNB15" s="488"/>
      <c r="BNC15" s="488"/>
      <c r="BND15" s="488"/>
      <c r="BNE15" s="488"/>
      <c r="BNF15" s="488"/>
      <c r="BNG15" s="488"/>
      <c r="BNH15" s="488"/>
      <c r="BNI15" s="488"/>
      <c r="BNJ15" s="488"/>
      <c r="BNK15" s="488"/>
      <c r="BNL15" s="488"/>
      <c r="BNM15" s="488"/>
      <c r="BNN15" s="488"/>
      <c r="BNO15" s="488"/>
      <c r="BNP15" s="488"/>
      <c r="BNQ15" s="488"/>
      <c r="BNR15" s="488"/>
      <c r="BNS15" s="488"/>
      <c r="BNT15" s="488"/>
      <c r="BNU15" s="488"/>
      <c r="BNV15" s="488"/>
      <c r="BNW15" s="488"/>
      <c r="BNX15" s="488"/>
      <c r="BNY15" s="488"/>
      <c r="BNZ15" s="488"/>
      <c r="BOA15" s="488"/>
      <c r="BOB15" s="488"/>
      <c r="BOC15" s="488"/>
      <c r="BOD15" s="488"/>
      <c r="BOE15" s="488"/>
      <c r="BOF15" s="488"/>
      <c r="BOG15" s="488"/>
      <c r="BOH15" s="488"/>
      <c r="BOI15" s="488"/>
      <c r="BOJ15" s="488"/>
      <c r="BOK15" s="488"/>
      <c r="BOL15" s="488"/>
      <c r="BOM15" s="488"/>
      <c r="BON15" s="488"/>
      <c r="BOO15" s="488"/>
      <c r="BOP15" s="488"/>
      <c r="BOQ15" s="488"/>
      <c r="BOR15" s="488"/>
      <c r="BOS15" s="488"/>
      <c r="BOT15" s="488"/>
      <c r="BOU15" s="488"/>
      <c r="BOV15" s="488"/>
      <c r="BOW15" s="488"/>
      <c r="BOX15" s="488"/>
      <c r="BOY15" s="488"/>
      <c r="BOZ15" s="488"/>
      <c r="BPA15" s="488"/>
      <c r="BPB15" s="488"/>
      <c r="BPC15" s="488"/>
      <c r="BPD15" s="488"/>
      <c r="BPE15" s="488"/>
      <c r="BPF15" s="488"/>
      <c r="BPG15" s="488"/>
      <c r="BPH15" s="488"/>
      <c r="BPI15" s="488"/>
      <c r="BPJ15" s="488"/>
      <c r="BPK15" s="488"/>
      <c r="BPL15" s="488"/>
      <c r="BPM15" s="488"/>
      <c r="BPN15" s="488"/>
      <c r="BPO15" s="488"/>
      <c r="BPP15" s="488"/>
      <c r="BPQ15" s="488"/>
      <c r="BPR15" s="488"/>
      <c r="BPS15" s="488"/>
      <c r="BPT15" s="488"/>
      <c r="BPU15" s="488"/>
      <c r="BPV15" s="488"/>
      <c r="BPW15" s="488"/>
      <c r="BPX15" s="488"/>
      <c r="BPY15" s="488"/>
      <c r="BPZ15" s="488"/>
      <c r="BQA15" s="488"/>
      <c r="BQB15" s="488"/>
      <c r="BQC15" s="488"/>
      <c r="BQD15" s="488"/>
      <c r="BQE15" s="488"/>
      <c r="BQF15" s="488"/>
      <c r="BQG15" s="488"/>
      <c r="BQH15" s="488"/>
      <c r="BQI15" s="488"/>
      <c r="BQJ15" s="488"/>
      <c r="BQK15" s="488"/>
      <c r="BQL15" s="488"/>
      <c r="BQM15" s="488"/>
      <c r="BQN15" s="488"/>
      <c r="BQO15" s="488"/>
      <c r="BQP15" s="488"/>
      <c r="BQQ15" s="488"/>
      <c r="BQR15" s="488"/>
      <c r="BQS15" s="488"/>
      <c r="BQT15" s="488"/>
      <c r="BQU15" s="488"/>
      <c r="BQV15" s="488"/>
      <c r="BQW15" s="488"/>
      <c r="BQX15" s="488"/>
      <c r="BQY15" s="488"/>
      <c r="BQZ15" s="488"/>
      <c r="BRA15" s="488"/>
      <c r="BRB15" s="488"/>
      <c r="BRC15" s="488"/>
      <c r="BRD15" s="488"/>
      <c r="BRE15" s="488"/>
      <c r="BRF15" s="488"/>
      <c r="BRG15" s="488"/>
      <c r="BRH15" s="488"/>
      <c r="BRI15" s="488"/>
      <c r="BRJ15" s="488"/>
      <c r="BRK15" s="488"/>
      <c r="BRL15" s="488"/>
      <c r="BRM15" s="488"/>
      <c r="BRN15" s="488"/>
      <c r="BRO15" s="488"/>
      <c r="BRP15" s="488"/>
      <c r="BRQ15" s="488"/>
      <c r="BRR15" s="488"/>
      <c r="BRS15" s="488"/>
      <c r="BRT15" s="488"/>
      <c r="BRU15" s="488"/>
      <c r="BRV15" s="488"/>
      <c r="BRW15" s="488"/>
      <c r="BRX15" s="488"/>
      <c r="BRY15" s="488"/>
      <c r="BRZ15" s="488"/>
      <c r="BSA15" s="488"/>
      <c r="BSB15" s="488"/>
      <c r="BSC15" s="488"/>
      <c r="BSD15" s="488"/>
      <c r="BSE15" s="488"/>
      <c r="BSF15" s="488"/>
      <c r="BSG15" s="488"/>
      <c r="BSH15" s="488"/>
      <c r="BSI15" s="488"/>
      <c r="BSJ15" s="488"/>
      <c r="BSK15" s="488"/>
      <c r="BSL15" s="488"/>
      <c r="BSM15" s="488"/>
      <c r="BSN15" s="488"/>
      <c r="BSO15" s="488"/>
      <c r="BSP15" s="488"/>
      <c r="BSQ15" s="488"/>
      <c r="BSR15" s="488"/>
      <c r="BSS15" s="488"/>
      <c r="BST15" s="488"/>
      <c r="BSU15" s="488"/>
      <c r="BSV15" s="488"/>
      <c r="BSW15" s="488"/>
      <c r="BSX15" s="488"/>
      <c r="BSY15" s="488"/>
      <c r="BSZ15" s="488"/>
      <c r="BTA15" s="488"/>
      <c r="BTB15" s="488"/>
      <c r="BTC15" s="488"/>
      <c r="BTD15" s="488"/>
      <c r="BTE15" s="488"/>
      <c r="BTF15" s="488"/>
      <c r="BTG15" s="488"/>
      <c r="BTH15" s="488"/>
      <c r="BTI15" s="488"/>
      <c r="BTJ15" s="488"/>
      <c r="BTK15" s="488"/>
      <c r="BTL15" s="488"/>
      <c r="BTM15" s="488"/>
      <c r="BTN15" s="488"/>
      <c r="BTO15" s="488"/>
      <c r="BTP15" s="488"/>
      <c r="BTQ15" s="488"/>
      <c r="BTR15" s="488"/>
      <c r="BTS15" s="488"/>
      <c r="BTT15" s="488"/>
      <c r="BTU15" s="488"/>
      <c r="BTV15" s="488"/>
      <c r="BTW15" s="488"/>
      <c r="BTX15" s="488"/>
      <c r="BTY15" s="488"/>
      <c r="BTZ15" s="488"/>
      <c r="BUA15" s="488"/>
      <c r="BUB15" s="488"/>
      <c r="BUC15" s="488"/>
      <c r="BUD15" s="488"/>
      <c r="BUE15" s="488"/>
      <c r="BUF15" s="488"/>
      <c r="BUG15" s="488"/>
      <c r="BUH15" s="488"/>
      <c r="BUI15" s="488"/>
      <c r="BUJ15" s="488"/>
      <c r="BUK15" s="488"/>
      <c r="BUL15" s="488"/>
      <c r="BUM15" s="488"/>
      <c r="BUN15" s="488"/>
      <c r="BUO15" s="488"/>
      <c r="BUP15" s="488"/>
      <c r="BUQ15" s="488"/>
      <c r="BUR15" s="488"/>
      <c r="BUS15" s="488"/>
      <c r="BUT15" s="488"/>
      <c r="BUU15" s="488"/>
      <c r="BUV15" s="488"/>
      <c r="BUW15" s="488"/>
      <c r="BUX15" s="488"/>
      <c r="BUY15" s="488"/>
      <c r="BUZ15" s="488"/>
      <c r="BVA15" s="488"/>
      <c r="BVB15" s="488"/>
      <c r="BVC15" s="488"/>
      <c r="BVD15" s="488"/>
      <c r="BVE15" s="488"/>
      <c r="BVF15" s="488"/>
      <c r="BVG15" s="488"/>
      <c r="BVH15" s="488"/>
      <c r="BVI15" s="488"/>
      <c r="BVJ15" s="488"/>
      <c r="BVK15" s="488"/>
      <c r="BVL15" s="488"/>
      <c r="BVM15" s="488"/>
      <c r="BVN15" s="488"/>
      <c r="BVO15" s="488"/>
      <c r="BVP15" s="488"/>
      <c r="BVQ15" s="488"/>
      <c r="BVR15" s="488"/>
      <c r="BVS15" s="488"/>
      <c r="BVT15" s="488"/>
      <c r="BVU15" s="488"/>
      <c r="BVV15" s="488"/>
      <c r="BVW15" s="488"/>
      <c r="BVX15" s="488"/>
      <c r="BVY15" s="488"/>
      <c r="BVZ15" s="488"/>
      <c r="BWA15" s="488"/>
      <c r="BWB15" s="488"/>
      <c r="BWC15" s="488"/>
      <c r="BWD15" s="488"/>
      <c r="BWE15" s="488"/>
      <c r="BWF15" s="488"/>
      <c r="BWG15" s="488"/>
      <c r="BWH15" s="488"/>
      <c r="BWI15" s="488"/>
      <c r="BWJ15" s="488"/>
      <c r="BWK15" s="488"/>
      <c r="BWL15" s="488"/>
      <c r="BWM15" s="488"/>
      <c r="BWN15" s="488"/>
      <c r="BWO15" s="488"/>
      <c r="BWP15" s="488"/>
      <c r="BWQ15" s="488"/>
      <c r="BWR15" s="488"/>
      <c r="BWS15" s="488"/>
      <c r="BWT15" s="488"/>
      <c r="BWU15" s="488"/>
      <c r="BWV15" s="488"/>
      <c r="BWW15" s="488"/>
      <c r="BWX15" s="488"/>
      <c r="BWY15" s="488"/>
      <c r="BWZ15" s="488"/>
      <c r="BXA15" s="488"/>
      <c r="BXB15" s="488"/>
      <c r="BXC15" s="488"/>
      <c r="BXD15" s="488"/>
      <c r="BXE15" s="488"/>
      <c r="BXF15" s="488"/>
      <c r="BXG15" s="488"/>
      <c r="BXH15" s="488"/>
      <c r="BXI15" s="488"/>
      <c r="BXJ15" s="488"/>
      <c r="BXK15" s="488"/>
      <c r="BXL15" s="488"/>
      <c r="BXM15" s="488"/>
      <c r="BXN15" s="488"/>
      <c r="BXO15" s="488"/>
      <c r="BXP15" s="488"/>
      <c r="BXQ15" s="488"/>
      <c r="BXR15" s="488"/>
      <c r="BXS15" s="488"/>
      <c r="BXT15" s="488"/>
      <c r="BXU15" s="488"/>
      <c r="BXV15" s="488"/>
      <c r="BXW15" s="488"/>
      <c r="BXX15" s="488"/>
      <c r="BXY15" s="488"/>
      <c r="BXZ15" s="488"/>
      <c r="BYA15" s="488"/>
      <c r="BYB15" s="488"/>
      <c r="BYC15" s="488"/>
      <c r="BYD15" s="488"/>
      <c r="BYE15" s="488"/>
      <c r="BYF15" s="488"/>
      <c r="BYG15" s="488"/>
      <c r="BYH15" s="488"/>
      <c r="BYI15" s="488"/>
      <c r="BYJ15" s="488"/>
      <c r="BYK15" s="488"/>
      <c r="BYL15" s="488"/>
      <c r="BYM15" s="488"/>
      <c r="BYN15" s="488"/>
      <c r="BYO15" s="488"/>
      <c r="BYP15" s="488"/>
      <c r="BYQ15" s="488"/>
      <c r="BYR15" s="488"/>
      <c r="BYS15" s="488"/>
      <c r="BYT15" s="488"/>
      <c r="BYU15" s="488"/>
      <c r="BYV15" s="488"/>
      <c r="BYW15" s="488"/>
      <c r="BYX15" s="488"/>
      <c r="BYY15" s="488"/>
      <c r="BYZ15" s="488"/>
      <c r="BZA15" s="488"/>
      <c r="BZB15" s="488"/>
      <c r="BZC15" s="488"/>
      <c r="BZD15" s="488"/>
      <c r="BZE15" s="488"/>
      <c r="BZF15" s="488"/>
      <c r="BZG15" s="488"/>
      <c r="BZH15" s="488"/>
      <c r="BZI15" s="488"/>
      <c r="BZJ15" s="488"/>
      <c r="BZK15" s="488"/>
      <c r="BZL15" s="488"/>
      <c r="BZM15" s="488"/>
      <c r="BZN15" s="488"/>
      <c r="BZO15" s="488"/>
      <c r="BZP15" s="488"/>
      <c r="BZQ15" s="488"/>
      <c r="BZR15" s="488"/>
      <c r="BZS15" s="488"/>
      <c r="BZT15" s="488"/>
      <c r="BZU15" s="488"/>
      <c r="BZV15" s="488"/>
      <c r="BZW15" s="488"/>
      <c r="BZX15" s="488"/>
      <c r="BZY15" s="488"/>
      <c r="BZZ15" s="488"/>
      <c r="CAA15" s="488"/>
      <c r="CAB15" s="488"/>
      <c r="CAC15" s="488"/>
      <c r="CAD15" s="488"/>
      <c r="CAE15" s="488"/>
      <c r="CAF15" s="488"/>
      <c r="CAG15" s="488"/>
      <c r="CAH15" s="488"/>
      <c r="CAI15" s="488"/>
      <c r="CAJ15" s="488"/>
      <c r="CAK15" s="488"/>
      <c r="CAL15" s="488"/>
      <c r="CAM15" s="488"/>
      <c r="CAN15" s="488"/>
      <c r="CAO15" s="488"/>
      <c r="CAP15" s="488"/>
      <c r="CAQ15" s="488"/>
      <c r="CAR15" s="488"/>
      <c r="CAS15" s="488"/>
      <c r="CAT15" s="488"/>
      <c r="CAU15" s="488"/>
      <c r="CAV15" s="488"/>
      <c r="CAW15" s="488"/>
      <c r="CAX15" s="488"/>
      <c r="CAY15" s="488"/>
      <c r="CAZ15" s="488"/>
      <c r="CBA15" s="488"/>
      <c r="CBB15" s="488"/>
      <c r="CBC15" s="488"/>
      <c r="CBD15" s="488"/>
      <c r="CBE15" s="488"/>
      <c r="CBF15" s="488"/>
      <c r="CBG15" s="488"/>
      <c r="CBH15" s="488"/>
      <c r="CBI15" s="488"/>
      <c r="CBJ15" s="488"/>
      <c r="CBK15" s="488"/>
      <c r="CBL15" s="488"/>
      <c r="CBM15" s="488"/>
      <c r="CBN15" s="488"/>
      <c r="CBO15" s="488"/>
      <c r="CBP15" s="488"/>
      <c r="CBQ15" s="488"/>
      <c r="CBR15" s="488"/>
      <c r="CBS15" s="488"/>
      <c r="CBT15" s="488"/>
      <c r="CBU15" s="488"/>
      <c r="CBV15" s="488"/>
      <c r="CBW15" s="488"/>
      <c r="CBX15" s="488"/>
      <c r="CBY15" s="488"/>
      <c r="CBZ15" s="488"/>
      <c r="CCA15" s="488"/>
      <c r="CCB15" s="488"/>
      <c r="CCC15" s="488"/>
      <c r="CCD15" s="488"/>
      <c r="CCE15" s="488"/>
      <c r="CCF15" s="488"/>
      <c r="CCG15" s="488"/>
      <c r="CCH15" s="488"/>
      <c r="CCI15" s="488"/>
      <c r="CCJ15" s="488"/>
      <c r="CCK15" s="488"/>
      <c r="CCL15" s="488"/>
      <c r="CCM15" s="488"/>
      <c r="CCN15" s="488"/>
      <c r="CCO15" s="488"/>
      <c r="CCP15" s="488"/>
      <c r="CCQ15" s="488"/>
      <c r="CCR15" s="488"/>
      <c r="CCS15" s="488"/>
      <c r="CCT15" s="488"/>
      <c r="CCU15" s="488"/>
      <c r="CCV15" s="488"/>
      <c r="CCW15" s="488"/>
      <c r="CCX15" s="488"/>
      <c r="CCY15" s="488"/>
      <c r="CCZ15" s="488"/>
      <c r="CDA15" s="488"/>
      <c r="CDB15" s="488"/>
      <c r="CDC15" s="488"/>
      <c r="CDD15" s="488"/>
      <c r="CDE15" s="488"/>
      <c r="CDF15" s="488"/>
      <c r="CDG15" s="488"/>
      <c r="CDH15" s="488"/>
      <c r="CDI15" s="488"/>
      <c r="CDJ15" s="488"/>
      <c r="CDK15" s="488"/>
      <c r="CDL15" s="488"/>
      <c r="CDM15" s="488"/>
      <c r="CDN15" s="488"/>
      <c r="CDO15" s="488"/>
      <c r="CDP15" s="488"/>
      <c r="CDQ15" s="488"/>
      <c r="CDR15" s="488"/>
      <c r="CDS15" s="488"/>
      <c r="CDT15" s="488"/>
      <c r="CDU15" s="488"/>
      <c r="CDV15" s="488"/>
      <c r="CDW15" s="488"/>
      <c r="CDX15" s="488"/>
      <c r="CDY15" s="488"/>
      <c r="CDZ15" s="488"/>
      <c r="CEA15" s="488"/>
      <c r="CEB15" s="488"/>
      <c r="CEC15" s="488"/>
      <c r="CED15" s="488"/>
      <c r="CEE15" s="488"/>
      <c r="CEF15" s="488"/>
      <c r="CEG15" s="488"/>
      <c r="CEH15" s="488"/>
      <c r="CEI15" s="488"/>
      <c r="CEJ15" s="488"/>
      <c r="CEK15" s="488"/>
      <c r="CEL15" s="488"/>
      <c r="CEM15" s="488"/>
      <c r="CEN15" s="488"/>
      <c r="CEO15" s="488"/>
      <c r="CEP15" s="488"/>
      <c r="CEQ15" s="488"/>
      <c r="CER15" s="488"/>
      <c r="CES15" s="488"/>
      <c r="CET15" s="488"/>
      <c r="CEU15" s="488"/>
      <c r="CEV15" s="488"/>
      <c r="CEW15" s="488"/>
      <c r="CEX15" s="488"/>
      <c r="CEY15" s="488"/>
      <c r="CEZ15" s="488"/>
      <c r="CFA15" s="488"/>
      <c r="CFB15" s="488"/>
      <c r="CFC15" s="488"/>
      <c r="CFD15" s="488"/>
      <c r="CFE15" s="488"/>
      <c r="CFF15" s="488"/>
      <c r="CFG15" s="488"/>
      <c r="CFH15" s="488"/>
      <c r="CFI15" s="488"/>
      <c r="CFJ15" s="488"/>
      <c r="CFK15" s="488"/>
      <c r="CFL15" s="488"/>
      <c r="CFM15" s="488"/>
      <c r="CFN15" s="488"/>
      <c r="CFO15" s="488"/>
      <c r="CFP15" s="488"/>
      <c r="CFQ15" s="488"/>
      <c r="CFR15" s="488"/>
      <c r="CFS15" s="488"/>
      <c r="CFT15" s="488"/>
      <c r="CFU15" s="488"/>
      <c r="CFV15" s="488"/>
      <c r="CFW15" s="488"/>
      <c r="CFX15" s="488"/>
      <c r="CFY15" s="488"/>
      <c r="CFZ15" s="488"/>
      <c r="CGA15" s="488"/>
      <c r="CGB15" s="488"/>
      <c r="CGC15" s="488"/>
      <c r="CGD15" s="488"/>
      <c r="CGE15" s="488"/>
      <c r="CGF15" s="488"/>
      <c r="CGG15" s="488"/>
      <c r="CGH15" s="488"/>
      <c r="CGI15" s="488"/>
      <c r="CGJ15" s="488"/>
      <c r="CGK15" s="488"/>
      <c r="CGL15" s="488"/>
      <c r="CGM15" s="488"/>
      <c r="CGN15" s="488"/>
      <c r="CGO15" s="488"/>
      <c r="CGP15" s="488"/>
      <c r="CGQ15" s="488"/>
      <c r="CGR15" s="488"/>
      <c r="CGS15" s="488"/>
      <c r="CGT15" s="488"/>
      <c r="CGU15" s="488"/>
      <c r="CGV15" s="488"/>
      <c r="CGW15" s="488"/>
      <c r="CGX15" s="488"/>
      <c r="CGY15" s="488"/>
      <c r="CGZ15" s="488"/>
      <c r="CHA15" s="488"/>
      <c r="CHB15" s="488"/>
      <c r="CHC15" s="488"/>
      <c r="CHD15" s="488"/>
      <c r="CHE15" s="488"/>
      <c r="CHF15" s="488"/>
      <c r="CHG15" s="488"/>
      <c r="CHH15" s="488"/>
      <c r="CHI15" s="488"/>
      <c r="CHJ15" s="488"/>
      <c r="CHK15" s="488"/>
      <c r="CHL15" s="488"/>
      <c r="CHM15" s="488"/>
      <c r="CHN15" s="488"/>
      <c r="CHO15" s="488"/>
      <c r="CHP15" s="488"/>
      <c r="CHQ15" s="488"/>
      <c r="CHR15" s="488"/>
      <c r="CHS15" s="488"/>
      <c r="CHT15" s="488"/>
      <c r="CHU15" s="488"/>
      <c r="CHV15" s="488"/>
      <c r="CHW15" s="488"/>
      <c r="CHX15" s="488"/>
      <c r="CHY15" s="488"/>
      <c r="CHZ15" s="488"/>
      <c r="CIA15" s="488"/>
      <c r="CIB15" s="488"/>
      <c r="CIC15" s="488"/>
      <c r="CID15" s="488"/>
      <c r="CIE15" s="488"/>
      <c r="CIF15" s="488"/>
      <c r="CIG15" s="488"/>
      <c r="CIH15" s="488"/>
      <c r="CII15" s="488"/>
      <c r="CIJ15" s="488"/>
      <c r="CIK15" s="488"/>
      <c r="CIL15" s="488"/>
      <c r="CIM15" s="488"/>
      <c r="CIN15" s="488"/>
      <c r="CIO15" s="488"/>
      <c r="CIP15" s="488"/>
      <c r="CIQ15" s="488"/>
      <c r="CIR15" s="488"/>
      <c r="CIS15" s="488"/>
      <c r="CIT15" s="488"/>
      <c r="CIU15" s="488"/>
      <c r="CIV15" s="488"/>
      <c r="CIW15" s="488"/>
      <c r="CIX15" s="488"/>
      <c r="CIY15" s="488"/>
      <c r="CIZ15" s="488"/>
      <c r="CJA15" s="488"/>
      <c r="CJB15" s="488"/>
      <c r="CJC15" s="488"/>
      <c r="CJD15" s="488"/>
      <c r="CJE15" s="488"/>
      <c r="CJF15" s="488"/>
      <c r="CJG15" s="488"/>
      <c r="CJH15" s="488"/>
      <c r="CJI15" s="488"/>
      <c r="CJJ15" s="488"/>
      <c r="CJK15" s="488"/>
      <c r="CJL15" s="488"/>
      <c r="CJM15" s="488"/>
      <c r="CJN15" s="488"/>
      <c r="CJO15" s="488"/>
      <c r="CJP15" s="488"/>
      <c r="CJQ15" s="488"/>
      <c r="CJR15" s="488"/>
      <c r="CJS15" s="488"/>
      <c r="CJT15" s="488"/>
      <c r="CJU15" s="488"/>
      <c r="CJV15" s="488"/>
      <c r="CJW15" s="488"/>
      <c r="CJX15" s="488"/>
      <c r="CJY15" s="488"/>
      <c r="CJZ15" s="488"/>
      <c r="CKA15" s="488"/>
      <c r="CKB15" s="488"/>
      <c r="CKC15" s="488"/>
      <c r="CKD15" s="488"/>
      <c r="CKE15" s="488"/>
      <c r="CKF15" s="488"/>
      <c r="CKG15" s="488"/>
      <c r="CKH15" s="488"/>
      <c r="CKI15" s="488"/>
      <c r="CKJ15" s="488"/>
      <c r="CKK15" s="488"/>
      <c r="CKL15" s="488"/>
      <c r="CKM15" s="488"/>
      <c r="CKN15" s="488"/>
      <c r="CKO15" s="488"/>
      <c r="CKP15" s="488"/>
      <c r="CKQ15" s="488"/>
      <c r="CKR15" s="488"/>
      <c r="CKS15" s="488"/>
      <c r="CKT15" s="488"/>
      <c r="CKU15" s="488"/>
      <c r="CKV15" s="488"/>
      <c r="CKW15" s="488"/>
      <c r="CKX15" s="488"/>
      <c r="CKY15" s="488"/>
      <c r="CKZ15" s="488"/>
      <c r="CLA15" s="488"/>
      <c r="CLB15" s="488"/>
      <c r="CLC15" s="488"/>
      <c r="CLD15" s="488"/>
      <c r="CLE15" s="488"/>
      <c r="CLF15" s="488"/>
      <c r="CLG15" s="488"/>
      <c r="CLH15" s="488"/>
      <c r="CLI15" s="488"/>
      <c r="CLJ15" s="488"/>
      <c r="CLK15" s="488"/>
      <c r="CLL15" s="488"/>
      <c r="CLM15" s="488"/>
      <c r="CLN15" s="488"/>
      <c r="CLO15" s="488"/>
      <c r="CLP15" s="488"/>
      <c r="CLQ15" s="488"/>
      <c r="CLR15" s="488"/>
      <c r="CLS15" s="488"/>
      <c r="CLT15" s="488"/>
      <c r="CLU15" s="488"/>
      <c r="CLV15" s="488"/>
      <c r="CLW15" s="488"/>
      <c r="CLX15" s="488"/>
      <c r="CLY15" s="488"/>
      <c r="CLZ15" s="488"/>
      <c r="CMA15" s="488"/>
      <c r="CMB15" s="488"/>
      <c r="CMC15" s="488"/>
      <c r="CMD15" s="488"/>
      <c r="CME15" s="488"/>
      <c r="CMF15" s="488"/>
      <c r="CMG15" s="488"/>
      <c r="CMH15" s="488"/>
      <c r="CMI15" s="488"/>
      <c r="CMJ15" s="488"/>
      <c r="CMK15" s="488"/>
      <c r="CML15" s="488"/>
      <c r="CMM15" s="488"/>
      <c r="CMN15" s="488"/>
      <c r="CMO15" s="488"/>
      <c r="CMP15" s="488"/>
      <c r="CMQ15" s="488"/>
      <c r="CMR15" s="488"/>
      <c r="CMS15" s="488"/>
      <c r="CMT15" s="488"/>
      <c r="CMU15" s="488"/>
      <c r="CMV15" s="488"/>
      <c r="CMW15" s="488"/>
      <c r="CMX15" s="488"/>
      <c r="CMY15" s="488"/>
      <c r="CMZ15" s="488"/>
      <c r="CNA15" s="488"/>
      <c r="CNB15" s="488"/>
      <c r="CNC15" s="488"/>
      <c r="CND15" s="488"/>
      <c r="CNE15" s="488"/>
      <c r="CNF15" s="488"/>
      <c r="CNG15" s="488"/>
      <c r="CNH15" s="488"/>
      <c r="CNI15" s="488"/>
      <c r="CNJ15" s="488"/>
      <c r="CNK15" s="488"/>
      <c r="CNL15" s="488"/>
      <c r="CNM15" s="488"/>
      <c r="CNN15" s="488"/>
      <c r="CNO15" s="488"/>
      <c r="CNP15" s="488"/>
      <c r="CNQ15" s="488"/>
      <c r="CNR15" s="488"/>
      <c r="CNS15" s="488"/>
      <c r="CNT15" s="488"/>
      <c r="CNU15" s="488"/>
      <c r="CNV15" s="488"/>
      <c r="CNW15" s="488"/>
      <c r="CNX15" s="488"/>
      <c r="CNY15" s="488"/>
      <c r="CNZ15" s="488"/>
      <c r="COA15" s="488"/>
      <c r="COB15" s="488"/>
      <c r="COC15" s="488"/>
      <c r="COD15" s="488"/>
      <c r="COE15" s="488"/>
      <c r="COF15" s="488"/>
      <c r="COG15" s="488"/>
      <c r="COH15" s="488"/>
      <c r="COI15" s="488"/>
      <c r="COJ15" s="488"/>
      <c r="COK15" s="488"/>
      <c r="COL15" s="488"/>
      <c r="COM15" s="488"/>
      <c r="CON15" s="488"/>
      <c r="COO15" s="488"/>
      <c r="COP15" s="488"/>
      <c r="COQ15" s="488"/>
      <c r="COR15" s="488"/>
      <c r="COS15" s="488"/>
      <c r="COT15" s="488"/>
      <c r="COU15" s="488"/>
      <c r="COV15" s="488"/>
      <c r="COW15" s="488"/>
      <c r="COX15" s="488"/>
      <c r="COY15" s="488"/>
      <c r="COZ15" s="488"/>
      <c r="CPA15" s="488"/>
      <c r="CPB15" s="488"/>
      <c r="CPC15" s="488"/>
      <c r="CPD15" s="488"/>
      <c r="CPE15" s="488"/>
      <c r="CPF15" s="488"/>
      <c r="CPG15" s="488"/>
      <c r="CPH15" s="488"/>
      <c r="CPI15" s="488"/>
      <c r="CPJ15" s="488"/>
      <c r="CPK15" s="488"/>
      <c r="CPL15" s="488"/>
      <c r="CPM15" s="488"/>
      <c r="CPN15" s="488"/>
      <c r="CPO15" s="488"/>
      <c r="CPP15" s="488"/>
      <c r="CPQ15" s="488"/>
      <c r="CPR15" s="488"/>
      <c r="CPS15" s="488"/>
      <c r="CPT15" s="488"/>
      <c r="CPU15" s="488"/>
      <c r="CPV15" s="488"/>
      <c r="CPW15" s="488"/>
      <c r="CPX15" s="488"/>
      <c r="CPY15" s="488"/>
      <c r="CPZ15" s="488"/>
      <c r="CQA15" s="488"/>
      <c r="CQB15" s="488"/>
      <c r="CQC15" s="488"/>
      <c r="CQD15" s="488"/>
      <c r="CQE15" s="488"/>
      <c r="CQF15" s="488"/>
      <c r="CQG15" s="488"/>
      <c r="CQH15" s="488"/>
      <c r="CQI15" s="488"/>
      <c r="CQJ15" s="488"/>
      <c r="CQK15" s="488"/>
      <c r="CQL15" s="488"/>
      <c r="CQM15" s="488"/>
      <c r="CQN15" s="488"/>
      <c r="CQO15" s="488"/>
      <c r="CQP15" s="488"/>
      <c r="CQQ15" s="488"/>
      <c r="CQR15" s="488"/>
      <c r="CQS15" s="488"/>
      <c r="CQT15" s="488"/>
      <c r="CQU15" s="488"/>
      <c r="CQV15" s="488"/>
      <c r="CQW15" s="488"/>
      <c r="CQX15" s="488"/>
      <c r="CQY15" s="488"/>
      <c r="CQZ15" s="488"/>
      <c r="CRA15" s="488"/>
      <c r="CRB15" s="488"/>
      <c r="CRC15" s="488"/>
      <c r="CRD15" s="488"/>
      <c r="CRE15" s="488"/>
      <c r="CRF15" s="488"/>
      <c r="CRG15" s="488"/>
      <c r="CRH15" s="488"/>
      <c r="CRI15" s="488"/>
      <c r="CRJ15" s="488"/>
      <c r="CRK15" s="488"/>
      <c r="CRL15" s="488"/>
      <c r="CRM15" s="488"/>
      <c r="CRN15" s="488"/>
      <c r="CRO15" s="488"/>
      <c r="CRP15" s="488"/>
      <c r="CRQ15" s="488"/>
      <c r="CRR15" s="488"/>
      <c r="CRS15" s="488"/>
      <c r="CRT15" s="488"/>
      <c r="CRU15" s="488"/>
      <c r="CRV15" s="488"/>
      <c r="CRW15" s="488"/>
      <c r="CRX15" s="488"/>
      <c r="CRY15" s="488"/>
      <c r="CRZ15" s="488"/>
      <c r="CSA15" s="488"/>
      <c r="CSB15" s="488"/>
      <c r="CSC15" s="488"/>
      <c r="CSD15" s="488"/>
      <c r="CSE15" s="488"/>
      <c r="CSF15" s="488"/>
      <c r="CSG15" s="488"/>
      <c r="CSH15" s="488"/>
      <c r="CSI15" s="488"/>
      <c r="CSJ15" s="488"/>
      <c r="CSK15" s="488"/>
      <c r="CSL15" s="488"/>
      <c r="CSM15" s="488"/>
      <c r="CSN15" s="488"/>
      <c r="CSO15" s="488"/>
      <c r="CSP15" s="488"/>
      <c r="CSQ15" s="488"/>
      <c r="CSR15" s="488"/>
      <c r="CSS15" s="488"/>
      <c r="CST15" s="488"/>
      <c r="CSU15" s="488"/>
      <c r="CSV15" s="488"/>
      <c r="CSW15" s="488"/>
      <c r="CSX15" s="488"/>
      <c r="CSY15" s="488"/>
      <c r="CSZ15" s="488"/>
      <c r="CTA15" s="488"/>
      <c r="CTB15" s="488"/>
      <c r="CTC15" s="488"/>
      <c r="CTD15" s="488"/>
      <c r="CTE15" s="488"/>
      <c r="CTF15" s="488"/>
      <c r="CTG15" s="488"/>
      <c r="CTH15" s="488"/>
      <c r="CTI15" s="488"/>
      <c r="CTJ15" s="488"/>
      <c r="CTK15" s="488"/>
      <c r="CTL15" s="488"/>
      <c r="CTM15" s="488"/>
      <c r="CTN15" s="488"/>
      <c r="CTO15" s="488"/>
      <c r="CTP15" s="488"/>
      <c r="CTQ15" s="488"/>
      <c r="CTR15" s="488"/>
      <c r="CTS15" s="488"/>
      <c r="CTT15" s="488"/>
      <c r="CTU15" s="488"/>
      <c r="CTV15" s="488"/>
      <c r="CTW15" s="488"/>
      <c r="CTX15" s="488"/>
      <c r="CTY15" s="488"/>
      <c r="CTZ15" s="488"/>
      <c r="CUA15" s="488"/>
      <c r="CUB15" s="488"/>
      <c r="CUC15" s="488"/>
      <c r="CUD15" s="488"/>
      <c r="CUE15" s="488"/>
      <c r="CUF15" s="488"/>
      <c r="CUG15" s="488"/>
      <c r="CUH15" s="488"/>
      <c r="CUI15" s="488"/>
      <c r="CUJ15" s="488"/>
      <c r="CUK15" s="488"/>
      <c r="CUL15" s="488"/>
      <c r="CUM15" s="488"/>
      <c r="CUN15" s="488"/>
      <c r="CUO15" s="488"/>
      <c r="CUP15" s="488"/>
      <c r="CUQ15" s="488"/>
      <c r="CUR15" s="488"/>
      <c r="CUS15" s="488"/>
      <c r="CUT15" s="488"/>
      <c r="CUU15" s="488"/>
      <c r="CUV15" s="488"/>
      <c r="CUW15" s="488"/>
      <c r="CUX15" s="488"/>
      <c r="CUY15" s="488"/>
      <c r="CUZ15" s="488"/>
      <c r="CVA15" s="488"/>
      <c r="CVB15" s="488"/>
      <c r="CVC15" s="488"/>
      <c r="CVD15" s="488"/>
      <c r="CVE15" s="488"/>
      <c r="CVF15" s="488"/>
      <c r="CVG15" s="488"/>
      <c r="CVH15" s="488"/>
      <c r="CVI15" s="488"/>
      <c r="CVJ15" s="488"/>
      <c r="CVK15" s="488"/>
      <c r="CVL15" s="488"/>
      <c r="CVM15" s="488"/>
      <c r="CVN15" s="488"/>
      <c r="CVO15" s="488"/>
      <c r="CVP15" s="488"/>
      <c r="CVQ15" s="488"/>
      <c r="CVR15" s="488"/>
      <c r="CVS15" s="488"/>
      <c r="CVT15" s="488"/>
      <c r="CVU15" s="488"/>
      <c r="CVV15" s="488"/>
      <c r="CVW15" s="488"/>
      <c r="CVX15" s="488"/>
      <c r="CVY15" s="488"/>
      <c r="CVZ15" s="488"/>
      <c r="CWA15" s="488"/>
      <c r="CWB15" s="488"/>
      <c r="CWC15" s="488"/>
      <c r="CWD15" s="488"/>
      <c r="CWE15" s="488"/>
      <c r="CWF15" s="488"/>
      <c r="CWG15" s="488"/>
      <c r="CWH15" s="488"/>
      <c r="CWI15" s="488"/>
      <c r="CWJ15" s="488"/>
      <c r="CWK15" s="488"/>
      <c r="CWL15" s="488"/>
      <c r="CWM15" s="488"/>
      <c r="CWN15" s="488"/>
      <c r="CWO15" s="488"/>
      <c r="CWP15" s="488"/>
      <c r="CWQ15" s="488"/>
      <c r="CWR15" s="488"/>
      <c r="CWS15" s="488"/>
      <c r="CWT15" s="488"/>
      <c r="CWU15" s="488"/>
      <c r="CWV15" s="488"/>
      <c r="CWW15" s="488"/>
      <c r="CWX15" s="488"/>
      <c r="CWY15" s="488"/>
      <c r="CWZ15" s="488"/>
      <c r="CXA15" s="488"/>
      <c r="CXB15" s="488"/>
      <c r="CXC15" s="488"/>
      <c r="CXD15" s="488"/>
      <c r="CXE15" s="488"/>
      <c r="CXF15" s="488"/>
      <c r="CXG15" s="488"/>
      <c r="CXH15" s="488"/>
      <c r="CXI15" s="488"/>
      <c r="CXJ15" s="488"/>
      <c r="CXK15" s="488"/>
      <c r="CXL15" s="488"/>
      <c r="CXM15" s="488"/>
      <c r="CXN15" s="488"/>
      <c r="CXO15" s="488"/>
      <c r="CXP15" s="488"/>
      <c r="CXQ15" s="488"/>
      <c r="CXR15" s="488"/>
      <c r="CXS15" s="488"/>
      <c r="CXT15" s="488"/>
      <c r="CXU15" s="488"/>
      <c r="CXV15" s="488"/>
      <c r="CXW15" s="488"/>
      <c r="CXX15" s="488"/>
      <c r="CXY15" s="488"/>
      <c r="CXZ15" s="488"/>
      <c r="CYA15" s="488"/>
      <c r="CYB15" s="488"/>
      <c r="CYC15" s="488"/>
      <c r="CYD15" s="488"/>
      <c r="CYE15" s="488"/>
      <c r="CYF15" s="488"/>
      <c r="CYG15" s="488"/>
      <c r="CYH15" s="488"/>
      <c r="CYI15" s="488"/>
      <c r="CYJ15" s="488"/>
      <c r="CYK15" s="488"/>
      <c r="CYL15" s="488"/>
      <c r="CYM15" s="488"/>
      <c r="CYN15" s="488"/>
      <c r="CYO15" s="488"/>
      <c r="CYP15" s="488"/>
      <c r="CYQ15" s="488"/>
      <c r="CYR15" s="488"/>
      <c r="CYS15" s="488"/>
      <c r="CYT15" s="488"/>
      <c r="CYU15" s="488"/>
      <c r="CYV15" s="488"/>
      <c r="CYW15" s="488"/>
      <c r="CYX15" s="488"/>
      <c r="CYY15" s="488"/>
      <c r="CYZ15" s="488"/>
      <c r="CZA15" s="488"/>
      <c r="CZB15" s="488"/>
      <c r="CZC15" s="488"/>
      <c r="CZD15" s="488"/>
      <c r="CZE15" s="488"/>
      <c r="CZF15" s="488"/>
      <c r="CZG15" s="488"/>
      <c r="CZH15" s="488"/>
      <c r="CZI15" s="488"/>
      <c r="CZJ15" s="488"/>
      <c r="CZK15" s="488"/>
      <c r="CZL15" s="488"/>
      <c r="CZM15" s="488"/>
      <c r="CZN15" s="488"/>
      <c r="CZO15" s="488"/>
      <c r="CZP15" s="488"/>
      <c r="CZQ15" s="488"/>
      <c r="CZR15" s="488"/>
      <c r="CZS15" s="488"/>
      <c r="CZT15" s="488"/>
      <c r="CZU15" s="488"/>
      <c r="CZV15" s="488"/>
      <c r="CZW15" s="488"/>
      <c r="CZX15" s="488"/>
      <c r="CZY15" s="488"/>
      <c r="CZZ15" s="488"/>
      <c r="DAA15" s="488"/>
      <c r="DAB15" s="488"/>
      <c r="DAC15" s="488"/>
      <c r="DAD15" s="488"/>
      <c r="DAE15" s="488"/>
      <c r="DAF15" s="488"/>
      <c r="DAG15" s="488"/>
      <c r="DAH15" s="488"/>
      <c r="DAI15" s="488"/>
      <c r="DAJ15" s="488"/>
      <c r="DAK15" s="488"/>
      <c r="DAL15" s="488"/>
      <c r="DAM15" s="488"/>
      <c r="DAN15" s="488"/>
      <c r="DAO15" s="488"/>
      <c r="DAP15" s="488"/>
      <c r="DAQ15" s="488"/>
      <c r="DAR15" s="488"/>
      <c r="DAS15" s="488"/>
      <c r="DAT15" s="488"/>
      <c r="DAU15" s="488"/>
      <c r="DAV15" s="488"/>
      <c r="DAW15" s="488"/>
      <c r="DAX15" s="488"/>
      <c r="DAY15" s="488"/>
      <c r="DAZ15" s="488"/>
      <c r="DBA15" s="488"/>
      <c r="DBB15" s="488"/>
      <c r="DBC15" s="488"/>
      <c r="DBD15" s="488"/>
      <c r="DBE15" s="488"/>
      <c r="DBF15" s="488"/>
      <c r="DBG15" s="488"/>
      <c r="DBH15" s="488"/>
      <c r="DBI15" s="488"/>
      <c r="DBJ15" s="488"/>
      <c r="DBK15" s="488"/>
      <c r="DBL15" s="488"/>
      <c r="DBM15" s="488"/>
      <c r="DBN15" s="488"/>
      <c r="DBO15" s="488"/>
      <c r="DBP15" s="488"/>
      <c r="DBQ15" s="488"/>
      <c r="DBR15" s="488"/>
      <c r="DBS15" s="488"/>
      <c r="DBT15" s="488"/>
      <c r="DBU15" s="488"/>
      <c r="DBV15" s="488"/>
      <c r="DBW15" s="488"/>
      <c r="DBX15" s="488"/>
      <c r="DBY15" s="488"/>
      <c r="DBZ15" s="488"/>
      <c r="DCA15" s="488"/>
      <c r="DCB15" s="488"/>
      <c r="DCC15" s="488"/>
      <c r="DCD15" s="488"/>
      <c r="DCE15" s="488"/>
      <c r="DCF15" s="488"/>
      <c r="DCG15" s="488"/>
      <c r="DCH15" s="488"/>
      <c r="DCI15" s="488"/>
      <c r="DCJ15" s="488"/>
      <c r="DCK15" s="488"/>
      <c r="DCL15" s="488"/>
      <c r="DCM15" s="488"/>
      <c r="DCN15" s="488"/>
      <c r="DCO15" s="488"/>
      <c r="DCP15" s="488"/>
      <c r="DCQ15" s="488"/>
      <c r="DCR15" s="488"/>
      <c r="DCS15" s="488"/>
      <c r="DCT15" s="488"/>
      <c r="DCU15" s="488"/>
      <c r="DCV15" s="488"/>
      <c r="DCW15" s="488"/>
      <c r="DCX15" s="488"/>
      <c r="DCY15" s="488"/>
      <c r="DCZ15" s="488"/>
      <c r="DDA15" s="488"/>
      <c r="DDB15" s="488"/>
      <c r="DDC15" s="488"/>
      <c r="DDD15" s="488"/>
      <c r="DDE15" s="488"/>
      <c r="DDF15" s="488"/>
      <c r="DDG15" s="488"/>
      <c r="DDH15" s="488"/>
      <c r="DDI15" s="488"/>
      <c r="DDJ15" s="488"/>
      <c r="DDK15" s="488"/>
      <c r="DDL15" s="488"/>
      <c r="DDM15" s="488"/>
      <c r="DDN15" s="488"/>
      <c r="DDO15" s="488"/>
      <c r="DDP15" s="488"/>
      <c r="DDQ15" s="488"/>
      <c r="DDR15" s="488"/>
      <c r="DDS15" s="488"/>
      <c r="DDT15" s="488"/>
      <c r="DDU15" s="488"/>
      <c r="DDV15" s="488"/>
      <c r="DDW15" s="488"/>
      <c r="DDX15" s="488"/>
      <c r="DDY15" s="488"/>
      <c r="DDZ15" s="488"/>
      <c r="DEA15" s="488"/>
      <c r="DEB15" s="488"/>
      <c r="DEC15" s="488"/>
      <c r="DED15" s="488"/>
      <c r="DEE15" s="488"/>
      <c r="DEF15" s="488"/>
      <c r="DEG15" s="488"/>
      <c r="DEH15" s="488"/>
      <c r="DEI15" s="488"/>
      <c r="DEJ15" s="488"/>
      <c r="DEK15" s="488"/>
      <c r="DEL15" s="488"/>
      <c r="DEM15" s="488"/>
      <c r="DEN15" s="488"/>
      <c r="DEO15" s="488"/>
      <c r="DEP15" s="488"/>
      <c r="DEQ15" s="488"/>
      <c r="DER15" s="488"/>
      <c r="DES15" s="488"/>
      <c r="DET15" s="488"/>
      <c r="DEU15" s="488"/>
      <c r="DEV15" s="488"/>
      <c r="DEW15" s="488"/>
      <c r="DEX15" s="488"/>
      <c r="DEY15" s="488"/>
      <c r="DEZ15" s="488"/>
      <c r="DFA15" s="488"/>
      <c r="DFB15" s="488"/>
      <c r="DFC15" s="488"/>
      <c r="DFD15" s="488"/>
      <c r="DFE15" s="488"/>
      <c r="DFF15" s="488"/>
      <c r="DFG15" s="488"/>
      <c r="DFH15" s="488"/>
      <c r="DFI15" s="488"/>
      <c r="DFJ15" s="488"/>
      <c r="DFK15" s="488"/>
      <c r="DFL15" s="488"/>
      <c r="DFM15" s="488"/>
      <c r="DFN15" s="488"/>
      <c r="DFO15" s="488"/>
      <c r="DFP15" s="488"/>
      <c r="DFQ15" s="488"/>
      <c r="DFR15" s="488"/>
      <c r="DFS15" s="488"/>
      <c r="DFT15" s="488"/>
      <c r="DFU15" s="488"/>
      <c r="DFV15" s="488"/>
      <c r="DFW15" s="488"/>
      <c r="DFX15" s="488"/>
      <c r="DFY15" s="488"/>
      <c r="DFZ15" s="488"/>
      <c r="DGA15" s="488"/>
      <c r="DGB15" s="488"/>
      <c r="DGC15" s="488"/>
      <c r="DGD15" s="488"/>
      <c r="DGE15" s="488"/>
      <c r="DGF15" s="488"/>
      <c r="DGG15" s="488"/>
      <c r="DGH15" s="488"/>
      <c r="DGI15" s="488"/>
      <c r="DGJ15" s="488"/>
      <c r="DGK15" s="488"/>
      <c r="DGL15" s="488"/>
      <c r="DGM15" s="488"/>
      <c r="DGN15" s="488"/>
      <c r="DGO15" s="488"/>
      <c r="DGP15" s="488"/>
      <c r="DGQ15" s="488"/>
      <c r="DGR15" s="488"/>
      <c r="DGS15" s="488"/>
      <c r="DGT15" s="488"/>
      <c r="DGU15" s="488"/>
      <c r="DGV15" s="488"/>
      <c r="DGW15" s="488"/>
      <c r="DGX15" s="488"/>
      <c r="DGY15" s="488"/>
      <c r="DGZ15" s="488"/>
      <c r="DHA15" s="488"/>
      <c r="DHB15" s="488"/>
      <c r="DHC15" s="488"/>
      <c r="DHD15" s="488"/>
      <c r="DHE15" s="488"/>
      <c r="DHF15" s="488"/>
      <c r="DHG15" s="488"/>
      <c r="DHH15" s="488"/>
      <c r="DHI15" s="488"/>
      <c r="DHJ15" s="488"/>
      <c r="DHK15" s="488"/>
      <c r="DHL15" s="488"/>
      <c r="DHM15" s="488"/>
      <c r="DHN15" s="488"/>
      <c r="DHO15" s="488"/>
      <c r="DHP15" s="488"/>
      <c r="DHQ15" s="488"/>
      <c r="DHR15" s="488"/>
      <c r="DHS15" s="488"/>
      <c r="DHT15" s="488"/>
      <c r="DHU15" s="488"/>
      <c r="DHV15" s="488"/>
      <c r="DHW15" s="488"/>
      <c r="DHX15" s="488"/>
      <c r="DHY15" s="488"/>
      <c r="DHZ15" s="488"/>
      <c r="DIA15" s="488"/>
      <c r="DIB15" s="488"/>
      <c r="DIC15" s="488"/>
      <c r="DID15" s="488"/>
      <c r="DIE15" s="488"/>
      <c r="DIF15" s="488"/>
      <c r="DIG15" s="488"/>
      <c r="DIH15" s="488"/>
      <c r="DII15" s="488"/>
      <c r="DIJ15" s="488"/>
      <c r="DIK15" s="488"/>
      <c r="DIL15" s="488"/>
      <c r="DIM15" s="488"/>
      <c r="DIN15" s="488"/>
      <c r="DIO15" s="488"/>
      <c r="DIP15" s="488"/>
      <c r="DIQ15" s="488"/>
      <c r="DIR15" s="488"/>
      <c r="DIS15" s="488"/>
      <c r="DIT15" s="488"/>
      <c r="DIU15" s="488"/>
      <c r="DIV15" s="488"/>
      <c r="DIW15" s="488"/>
      <c r="DIX15" s="488"/>
      <c r="DIY15" s="488"/>
      <c r="DIZ15" s="488"/>
      <c r="DJA15" s="488"/>
      <c r="DJB15" s="488"/>
      <c r="DJC15" s="488"/>
      <c r="DJD15" s="488"/>
      <c r="DJE15" s="488"/>
      <c r="DJF15" s="488"/>
      <c r="DJG15" s="488"/>
      <c r="DJH15" s="488"/>
      <c r="DJI15" s="488"/>
      <c r="DJJ15" s="488"/>
      <c r="DJK15" s="488"/>
      <c r="DJL15" s="488"/>
      <c r="DJM15" s="488"/>
      <c r="DJN15" s="488"/>
      <c r="DJO15" s="488"/>
      <c r="DJP15" s="488"/>
      <c r="DJQ15" s="488"/>
      <c r="DJR15" s="488"/>
      <c r="DJS15" s="488"/>
      <c r="DJT15" s="488"/>
      <c r="DJU15" s="488"/>
      <c r="DJV15" s="488"/>
      <c r="DJW15" s="488"/>
      <c r="DJX15" s="488"/>
      <c r="DJY15" s="488"/>
      <c r="DJZ15" s="488"/>
      <c r="DKA15" s="488"/>
      <c r="DKB15" s="488"/>
      <c r="DKC15" s="488"/>
      <c r="DKD15" s="488"/>
      <c r="DKE15" s="488"/>
      <c r="DKF15" s="488"/>
      <c r="DKG15" s="488"/>
      <c r="DKH15" s="488"/>
      <c r="DKI15" s="488"/>
      <c r="DKJ15" s="488"/>
      <c r="DKK15" s="488"/>
      <c r="DKL15" s="488"/>
      <c r="DKM15" s="488"/>
      <c r="DKN15" s="488"/>
      <c r="DKO15" s="488"/>
      <c r="DKP15" s="488"/>
      <c r="DKQ15" s="488"/>
      <c r="DKR15" s="488"/>
      <c r="DKS15" s="488"/>
      <c r="DKT15" s="488"/>
      <c r="DKU15" s="488"/>
      <c r="DKV15" s="488"/>
      <c r="DKW15" s="488"/>
      <c r="DKX15" s="488"/>
      <c r="DKY15" s="488"/>
      <c r="DKZ15" s="488"/>
      <c r="DLA15" s="488"/>
      <c r="DLB15" s="488"/>
      <c r="DLC15" s="488"/>
      <c r="DLD15" s="488"/>
      <c r="DLE15" s="488"/>
      <c r="DLF15" s="488"/>
      <c r="DLG15" s="488"/>
      <c r="DLH15" s="488"/>
      <c r="DLI15" s="488"/>
      <c r="DLJ15" s="488"/>
      <c r="DLK15" s="488"/>
      <c r="DLL15" s="488"/>
      <c r="DLM15" s="488"/>
      <c r="DLN15" s="488"/>
      <c r="DLO15" s="488"/>
      <c r="DLP15" s="488"/>
      <c r="DLQ15" s="488"/>
      <c r="DLR15" s="488"/>
      <c r="DLS15" s="488"/>
      <c r="DLT15" s="488"/>
      <c r="DLU15" s="488"/>
      <c r="DLV15" s="488"/>
      <c r="DLW15" s="488"/>
      <c r="DLX15" s="488"/>
      <c r="DLY15" s="488"/>
      <c r="DLZ15" s="488"/>
      <c r="DMA15" s="488"/>
      <c r="DMB15" s="488"/>
      <c r="DMC15" s="488"/>
      <c r="DMD15" s="488"/>
      <c r="DME15" s="488"/>
      <c r="DMF15" s="488"/>
      <c r="DMG15" s="488"/>
      <c r="DMH15" s="488"/>
      <c r="DMI15" s="488"/>
      <c r="DMJ15" s="488"/>
      <c r="DMK15" s="488"/>
      <c r="DML15" s="488"/>
      <c r="DMM15" s="488"/>
      <c r="DMN15" s="488"/>
      <c r="DMO15" s="488"/>
      <c r="DMP15" s="488"/>
      <c r="DMQ15" s="488"/>
      <c r="DMR15" s="488"/>
      <c r="DMS15" s="488"/>
      <c r="DMT15" s="488"/>
      <c r="DMU15" s="488"/>
      <c r="DMV15" s="488"/>
      <c r="DMW15" s="488"/>
      <c r="DMX15" s="488"/>
      <c r="DMY15" s="488"/>
      <c r="DMZ15" s="488"/>
      <c r="DNA15" s="488"/>
      <c r="DNB15" s="488"/>
      <c r="DNC15" s="488"/>
      <c r="DND15" s="488"/>
      <c r="DNE15" s="488"/>
      <c r="DNF15" s="488"/>
      <c r="DNG15" s="488"/>
      <c r="DNH15" s="488"/>
      <c r="DNI15" s="488"/>
      <c r="DNJ15" s="488"/>
      <c r="DNK15" s="488"/>
      <c r="DNL15" s="488"/>
      <c r="DNM15" s="488"/>
      <c r="DNN15" s="488"/>
      <c r="DNO15" s="488"/>
      <c r="DNP15" s="488"/>
      <c r="DNQ15" s="488"/>
      <c r="DNR15" s="488"/>
      <c r="DNS15" s="488"/>
      <c r="DNT15" s="488"/>
      <c r="DNU15" s="488"/>
      <c r="DNV15" s="488"/>
      <c r="DNW15" s="488"/>
      <c r="DNX15" s="488"/>
      <c r="DNY15" s="488"/>
      <c r="DNZ15" s="488"/>
      <c r="DOA15" s="488"/>
      <c r="DOB15" s="488"/>
      <c r="DOC15" s="488"/>
      <c r="DOD15" s="488"/>
      <c r="DOE15" s="488"/>
      <c r="DOF15" s="488"/>
      <c r="DOG15" s="488"/>
      <c r="DOH15" s="488"/>
      <c r="DOI15" s="488"/>
      <c r="DOJ15" s="488"/>
      <c r="DOK15" s="488"/>
      <c r="DOL15" s="488"/>
      <c r="DOM15" s="488"/>
      <c r="DON15" s="488"/>
      <c r="DOO15" s="488"/>
      <c r="DOP15" s="488"/>
      <c r="DOQ15" s="488"/>
      <c r="DOR15" s="488"/>
      <c r="DOS15" s="488"/>
      <c r="DOT15" s="488"/>
      <c r="DOU15" s="488"/>
      <c r="DOV15" s="488"/>
      <c r="DOW15" s="488"/>
      <c r="DOX15" s="488"/>
      <c r="DOY15" s="488"/>
      <c r="DOZ15" s="488"/>
      <c r="DPA15" s="488"/>
      <c r="DPB15" s="488"/>
      <c r="DPC15" s="488"/>
      <c r="DPD15" s="488"/>
      <c r="DPE15" s="488"/>
      <c r="DPF15" s="488"/>
      <c r="DPG15" s="488"/>
      <c r="DPH15" s="488"/>
      <c r="DPI15" s="488"/>
      <c r="DPJ15" s="488"/>
      <c r="DPK15" s="488"/>
      <c r="DPL15" s="488"/>
      <c r="DPM15" s="488"/>
      <c r="DPN15" s="488"/>
      <c r="DPO15" s="488"/>
      <c r="DPP15" s="488"/>
      <c r="DPQ15" s="488"/>
      <c r="DPR15" s="488"/>
      <c r="DPS15" s="488"/>
      <c r="DPT15" s="488"/>
      <c r="DPU15" s="488"/>
      <c r="DPV15" s="488"/>
      <c r="DPW15" s="488"/>
      <c r="DPX15" s="488"/>
      <c r="DPY15" s="488"/>
      <c r="DPZ15" s="488"/>
      <c r="DQA15" s="488"/>
      <c r="DQB15" s="488"/>
      <c r="DQC15" s="488"/>
      <c r="DQD15" s="488"/>
      <c r="DQE15" s="488"/>
      <c r="DQF15" s="488"/>
      <c r="DQG15" s="488"/>
      <c r="DQH15" s="488"/>
      <c r="DQI15" s="488"/>
      <c r="DQJ15" s="488"/>
      <c r="DQK15" s="488"/>
      <c r="DQL15" s="488"/>
      <c r="DQM15" s="488"/>
      <c r="DQN15" s="488"/>
      <c r="DQO15" s="488"/>
      <c r="DQP15" s="488"/>
      <c r="DQQ15" s="488"/>
      <c r="DQR15" s="488"/>
      <c r="DQS15" s="488"/>
      <c r="DQT15" s="488"/>
      <c r="DQU15" s="488"/>
      <c r="DQV15" s="488"/>
      <c r="DQW15" s="488"/>
      <c r="DQX15" s="488"/>
      <c r="DQY15" s="488"/>
      <c r="DQZ15" s="488"/>
      <c r="DRA15" s="488"/>
      <c r="DRB15" s="488"/>
      <c r="DRC15" s="488"/>
      <c r="DRD15" s="488"/>
      <c r="DRE15" s="488"/>
      <c r="DRF15" s="488"/>
      <c r="DRG15" s="488"/>
      <c r="DRH15" s="488"/>
      <c r="DRI15" s="488"/>
      <c r="DRJ15" s="488"/>
      <c r="DRK15" s="488"/>
      <c r="DRL15" s="488"/>
      <c r="DRM15" s="488"/>
      <c r="DRN15" s="488"/>
      <c r="DRO15" s="488"/>
      <c r="DRP15" s="488"/>
      <c r="DRQ15" s="488"/>
      <c r="DRR15" s="488"/>
      <c r="DRS15" s="488"/>
      <c r="DRT15" s="488"/>
      <c r="DRU15" s="488"/>
      <c r="DRV15" s="488"/>
      <c r="DRW15" s="488"/>
      <c r="DRX15" s="488"/>
      <c r="DRY15" s="488"/>
      <c r="DRZ15" s="488"/>
      <c r="DSA15" s="488"/>
      <c r="DSB15" s="488"/>
      <c r="DSC15" s="488"/>
      <c r="DSD15" s="488"/>
      <c r="DSE15" s="488"/>
      <c r="DSF15" s="488"/>
      <c r="DSG15" s="488"/>
      <c r="DSH15" s="488"/>
      <c r="DSI15" s="488"/>
      <c r="DSJ15" s="488"/>
      <c r="DSK15" s="488"/>
      <c r="DSL15" s="488"/>
      <c r="DSM15" s="488"/>
      <c r="DSN15" s="488"/>
      <c r="DSO15" s="488"/>
      <c r="DSP15" s="488"/>
      <c r="DSQ15" s="488"/>
      <c r="DSR15" s="488"/>
      <c r="DSS15" s="488"/>
      <c r="DST15" s="488"/>
      <c r="DSU15" s="488"/>
      <c r="DSV15" s="488"/>
      <c r="DSW15" s="488"/>
      <c r="DSX15" s="488"/>
      <c r="DSY15" s="488"/>
      <c r="DSZ15" s="488"/>
      <c r="DTA15" s="488"/>
      <c r="DTB15" s="488"/>
      <c r="DTC15" s="488"/>
      <c r="DTD15" s="488"/>
      <c r="DTE15" s="488"/>
      <c r="DTF15" s="488"/>
      <c r="DTG15" s="488"/>
      <c r="DTH15" s="488"/>
      <c r="DTI15" s="488"/>
      <c r="DTJ15" s="488"/>
      <c r="DTK15" s="488"/>
      <c r="DTL15" s="488"/>
      <c r="DTM15" s="488"/>
      <c r="DTN15" s="488"/>
      <c r="DTO15" s="488"/>
      <c r="DTP15" s="488"/>
      <c r="DTQ15" s="488"/>
      <c r="DTR15" s="488"/>
      <c r="DTS15" s="488"/>
      <c r="DTT15" s="488"/>
      <c r="DTU15" s="488"/>
      <c r="DTV15" s="488"/>
      <c r="DTW15" s="488"/>
      <c r="DTX15" s="488"/>
      <c r="DTY15" s="488"/>
      <c r="DTZ15" s="488"/>
      <c r="DUA15" s="488"/>
      <c r="DUB15" s="488"/>
      <c r="DUC15" s="488"/>
      <c r="DUD15" s="488"/>
      <c r="DUE15" s="488"/>
      <c r="DUF15" s="488"/>
      <c r="DUG15" s="488"/>
      <c r="DUH15" s="488"/>
      <c r="DUI15" s="488"/>
      <c r="DUJ15" s="488"/>
      <c r="DUK15" s="488"/>
      <c r="DUL15" s="488"/>
      <c r="DUM15" s="488"/>
      <c r="DUN15" s="488"/>
      <c r="DUO15" s="488"/>
      <c r="DUP15" s="488"/>
      <c r="DUQ15" s="488"/>
      <c r="DUR15" s="488"/>
      <c r="DUS15" s="488"/>
      <c r="DUT15" s="488"/>
      <c r="DUU15" s="488"/>
      <c r="DUV15" s="488"/>
      <c r="DUW15" s="488"/>
      <c r="DUX15" s="488"/>
      <c r="DUY15" s="488"/>
      <c r="DUZ15" s="488"/>
      <c r="DVA15" s="488"/>
      <c r="DVB15" s="488"/>
      <c r="DVC15" s="488"/>
      <c r="DVD15" s="488"/>
      <c r="DVE15" s="488"/>
      <c r="DVF15" s="488"/>
      <c r="DVG15" s="488"/>
      <c r="DVH15" s="488"/>
      <c r="DVI15" s="488"/>
      <c r="DVJ15" s="488"/>
      <c r="DVK15" s="488"/>
      <c r="DVL15" s="488"/>
      <c r="DVM15" s="488"/>
      <c r="DVN15" s="488"/>
      <c r="DVO15" s="488"/>
      <c r="DVP15" s="488"/>
      <c r="DVQ15" s="488"/>
      <c r="DVR15" s="488"/>
      <c r="DVS15" s="488"/>
      <c r="DVT15" s="488"/>
      <c r="DVU15" s="488"/>
      <c r="DVV15" s="488"/>
      <c r="DVW15" s="488"/>
      <c r="DVX15" s="488"/>
      <c r="DVY15" s="488"/>
      <c r="DVZ15" s="488"/>
      <c r="DWA15" s="488"/>
      <c r="DWB15" s="488"/>
      <c r="DWC15" s="488"/>
      <c r="DWD15" s="488"/>
      <c r="DWE15" s="488"/>
      <c r="DWF15" s="488"/>
      <c r="DWG15" s="488"/>
      <c r="DWH15" s="488"/>
      <c r="DWI15" s="488"/>
      <c r="DWJ15" s="488"/>
      <c r="DWK15" s="488"/>
      <c r="DWL15" s="488"/>
      <c r="DWM15" s="488"/>
      <c r="DWN15" s="488"/>
      <c r="DWO15" s="488"/>
      <c r="DWP15" s="488"/>
      <c r="DWQ15" s="488"/>
      <c r="DWR15" s="488"/>
      <c r="DWS15" s="488"/>
      <c r="DWT15" s="488"/>
      <c r="DWU15" s="488"/>
      <c r="DWV15" s="488"/>
      <c r="DWW15" s="488"/>
      <c r="DWX15" s="488"/>
      <c r="DWY15" s="488"/>
      <c r="DWZ15" s="488"/>
      <c r="DXA15" s="488"/>
      <c r="DXB15" s="488"/>
      <c r="DXC15" s="488"/>
      <c r="DXD15" s="488"/>
      <c r="DXE15" s="488"/>
      <c r="DXF15" s="488"/>
      <c r="DXG15" s="488"/>
      <c r="DXH15" s="488"/>
      <c r="DXI15" s="488"/>
      <c r="DXJ15" s="488"/>
      <c r="DXK15" s="488"/>
      <c r="DXL15" s="488"/>
      <c r="DXM15" s="488"/>
      <c r="DXN15" s="488"/>
      <c r="DXO15" s="488"/>
      <c r="DXP15" s="488"/>
      <c r="DXQ15" s="488"/>
      <c r="DXR15" s="488"/>
      <c r="DXS15" s="488"/>
      <c r="DXT15" s="488"/>
      <c r="DXU15" s="488"/>
      <c r="DXV15" s="488"/>
      <c r="DXW15" s="488"/>
      <c r="DXX15" s="488"/>
      <c r="DXY15" s="488"/>
      <c r="DXZ15" s="488"/>
      <c r="DYA15" s="488"/>
      <c r="DYB15" s="488"/>
      <c r="DYC15" s="488"/>
      <c r="DYD15" s="488"/>
      <c r="DYE15" s="488"/>
      <c r="DYF15" s="488"/>
      <c r="DYG15" s="488"/>
      <c r="DYH15" s="488"/>
      <c r="DYI15" s="488"/>
      <c r="DYJ15" s="488"/>
      <c r="DYK15" s="488"/>
      <c r="DYL15" s="488"/>
      <c r="DYM15" s="488"/>
      <c r="DYN15" s="488"/>
      <c r="DYO15" s="488"/>
      <c r="DYP15" s="488"/>
      <c r="DYQ15" s="488"/>
      <c r="DYR15" s="488"/>
      <c r="DYS15" s="488"/>
      <c r="DYT15" s="488"/>
      <c r="DYU15" s="488"/>
      <c r="DYV15" s="488"/>
      <c r="DYW15" s="488"/>
      <c r="DYX15" s="488"/>
      <c r="DYY15" s="488"/>
      <c r="DYZ15" s="488"/>
      <c r="DZA15" s="488"/>
      <c r="DZB15" s="488"/>
      <c r="DZC15" s="488"/>
      <c r="DZD15" s="488"/>
      <c r="DZE15" s="488"/>
      <c r="DZF15" s="488"/>
      <c r="DZG15" s="488"/>
      <c r="DZH15" s="488"/>
      <c r="DZI15" s="488"/>
      <c r="DZJ15" s="488"/>
      <c r="DZK15" s="488"/>
      <c r="DZL15" s="488"/>
      <c r="DZM15" s="488"/>
      <c r="DZN15" s="488"/>
      <c r="DZO15" s="488"/>
      <c r="DZP15" s="488"/>
      <c r="DZQ15" s="488"/>
      <c r="DZR15" s="488"/>
      <c r="DZS15" s="488"/>
      <c r="DZT15" s="488"/>
      <c r="DZU15" s="488"/>
      <c r="DZV15" s="488"/>
      <c r="DZW15" s="488"/>
      <c r="DZX15" s="488"/>
      <c r="DZY15" s="488"/>
      <c r="DZZ15" s="488"/>
      <c r="EAA15" s="488"/>
      <c r="EAB15" s="488"/>
      <c r="EAC15" s="488"/>
      <c r="EAD15" s="488"/>
      <c r="EAE15" s="488"/>
      <c r="EAF15" s="488"/>
      <c r="EAG15" s="488"/>
      <c r="EAH15" s="488"/>
      <c r="EAI15" s="488"/>
      <c r="EAJ15" s="488"/>
      <c r="EAK15" s="488"/>
      <c r="EAL15" s="488"/>
      <c r="EAM15" s="488"/>
      <c r="EAN15" s="488"/>
      <c r="EAO15" s="488"/>
      <c r="EAP15" s="488"/>
      <c r="EAQ15" s="488"/>
      <c r="EAR15" s="488"/>
      <c r="EAS15" s="488"/>
      <c r="EAT15" s="488"/>
      <c r="EAU15" s="488"/>
      <c r="EAV15" s="488"/>
      <c r="EAW15" s="488"/>
      <c r="EAX15" s="488"/>
      <c r="EAY15" s="488"/>
      <c r="EAZ15" s="488"/>
      <c r="EBA15" s="488"/>
      <c r="EBB15" s="488"/>
      <c r="EBC15" s="488"/>
      <c r="EBD15" s="488"/>
      <c r="EBE15" s="488"/>
      <c r="EBF15" s="488"/>
      <c r="EBG15" s="488"/>
      <c r="EBH15" s="488"/>
      <c r="EBI15" s="488"/>
      <c r="EBJ15" s="488"/>
      <c r="EBK15" s="488"/>
      <c r="EBL15" s="488"/>
      <c r="EBM15" s="488"/>
      <c r="EBN15" s="488"/>
      <c r="EBO15" s="488"/>
      <c r="EBP15" s="488"/>
      <c r="EBQ15" s="488"/>
      <c r="EBR15" s="488"/>
      <c r="EBS15" s="488"/>
      <c r="EBT15" s="488"/>
      <c r="EBU15" s="488"/>
      <c r="EBV15" s="488"/>
      <c r="EBW15" s="488"/>
      <c r="EBX15" s="488"/>
      <c r="EBY15" s="488"/>
      <c r="EBZ15" s="488"/>
      <c r="ECA15" s="488"/>
      <c r="ECB15" s="488"/>
      <c r="ECC15" s="488"/>
      <c r="ECD15" s="488"/>
      <c r="ECE15" s="488"/>
      <c r="ECF15" s="488"/>
      <c r="ECG15" s="488"/>
      <c r="ECH15" s="488"/>
      <c r="ECI15" s="488"/>
      <c r="ECJ15" s="488"/>
      <c r="ECK15" s="488"/>
      <c r="ECL15" s="488"/>
      <c r="ECM15" s="488"/>
      <c r="ECN15" s="488"/>
      <c r="ECO15" s="488"/>
      <c r="ECP15" s="488"/>
      <c r="ECQ15" s="488"/>
      <c r="ECR15" s="488"/>
      <c r="ECS15" s="488"/>
      <c r="ECT15" s="488"/>
      <c r="ECU15" s="488"/>
      <c r="ECV15" s="488"/>
      <c r="ECW15" s="488"/>
      <c r="ECX15" s="488"/>
      <c r="ECY15" s="488"/>
      <c r="ECZ15" s="488"/>
      <c r="EDA15" s="488"/>
      <c r="EDB15" s="488"/>
      <c r="EDC15" s="488"/>
      <c r="EDD15" s="488"/>
      <c r="EDE15" s="488"/>
      <c r="EDF15" s="488"/>
      <c r="EDG15" s="488"/>
      <c r="EDH15" s="488"/>
      <c r="EDI15" s="488"/>
      <c r="EDJ15" s="488"/>
      <c r="EDK15" s="488"/>
      <c r="EDL15" s="488"/>
      <c r="EDM15" s="488"/>
      <c r="EDN15" s="488"/>
      <c r="EDO15" s="488"/>
      <c r="EDP15" s="488"/>
      <c r="EDQ15" s="488"/>
      <c r="EDR15" s="488"/>
      <c r="EDS15" s="488"/>
      <c r="EDT15" s="488"/>
      <c r="EDU15" s="488"/>
      <c r="EDV15" s="488"/>
      <c r="EDW15" s="488"/>
      <c r="EDX15" s="488"/>
      <c r="EDY15" s="488"/>
      <c r="EDZ15" s="488"/>
      <c r="EEA15" s="488"/>
      <c r="EEB15" s="488"/>
      <c r="EEC15" s="488"/>
      <c r="EED15" s="488"/>
      <c r="EEE15" s="488"/>
      <c r="EEF15" s="488"/>
      <c r="EEG15" s="488"/>
      <c r="EEH15" s="488"/>
      <c r="EEI15" s="488"/>
      <c r="EEJ15" s="488"/>
      <c r="EEK15" s="488"/>
      <c r="EEL15" s="488"/>
      <c r="EEM15" s="488"/>
      <c r="EEN15" s="488"/>
      <c r="EEO15" s="488"/>
      <c r="EEP15" s="488"/>
      <c r="EEQ15" s="488"/>
      <c r="EER15" s="488"/>
      <c r="EES15" s="488"/>
      <c r="EET15" s="488"/>
      <c r="EEU15" s="488"/>
      <c r="EEV15" s="488"/>
      <c r="EEW15" s="488"/>
      <c r="EEX15" s="488"/>
      <c r="EEY15" s="488"/>
      <c r="EEZ15" s="488"/>
      <c r="EFA15" s="488"/>
      <c r="EFB15" s="488"/>
      <c r="EFC15" s="488"/>
      <c r="EFD15" s="488"/>
      <c r="EFE15" s="488"/>
      <c r="EFF15" s="488"/>
      <c r="EFG15" s="488"/>
      <c r="EFH15" s="488"/>
      <c r="EFI15" s="488"/>
      <c r="EFJ15" s="488"/>
      <c r="EFK15" s="488"/>
      <c r="EFL15" s="488"/>
      <c r="EFM15" s="488"/>
      <c r="EFN15" s="488"/>
      <c r="EFO15" s="488"/>
      <c r="EFP15" s="488"/>
      <c r="EFQ15" s="488"/>
      <c r="EFR15" s="488"/>
      <c r="EFS15" s="488"/>
      <c r="EFT15" s="488"/>
      <c r="EFU15" s="488"/>
      <c r="EFV15" s="488"/>
      <c r="EFW15" s="488"/>
      <c r="EFX15" s="488"/>
      <c r="EFY15" s="488"/>
      <c r="EFZ15" s="488"/>
      <c r="EGA15" s="488"/>
      <c r="EGB15" s="488"/>
      <c r="EGC15" s="488"/>
      <c r="EGD15" s="488"/>
      <c r="EGE15" s="488"/>
      <c r="EGF15" s="488"/>
      <c r="EGG15" s="488"/>
      <c r="EGH15" s="488"/>
      <c r="EGI15" s="488"/>
      <c r="EGJ15" s="488"/>
      <c r="EGK15" s="488"/>
      <c r="EGL15" s="488"/>
      <c r="EGM15" s="488"/>
      <c r="EGN15" s="488"/>
      <c r="EGO15" s="488"/>
      <c r="EGP15" s="488"/>
      <c r="EGQ15" s="488"/>
      <c r="EGR15" s="488"/>
      <c r="EGS15" s="488"/>
      <c r="EGT15" s="488"/>
      <c r="EGU15" s="488"/>
      <c r="EGV15" s="488"/>
      <c r="EGW15" s="488"/>
      <c r="EGX15" s="488"/>
      <c r="EGY15" s="488"/>
      <c r="EGZ15" s="488"/>
      <c r="EHA15" s="488"/>
      <c r="EHB15" s="488"/>
      <c r="EHC15" s="488"/>
      <c r="EHD15" s="488"/>
      <c r="EHE15" s="488"/>
      <c r="EHF15" s="488"/>
      <c r="EHG15" s="488"/>
      <c r="EHH15" s="488"/>
      <c r="EHI15" s="488"/>
      <c r="EHJ15" s="488"/>
      <c r="EHK15" s="488"/>
      <c r="EHL15" s="488"/>
      <c r="EHM15" s="488"/>
      <c r="EHN15" s="488"/>
      <c r="EHO15" s="488"/>
      <c r="EHP15" s="488"/>
      <c r="EHQ15" s="488"/>
      <c r="EHR15" s="488"/>
      <c r="EHS15" s="488"/>
      <c r="EHT15" s="488"/>
      <c r="EHU15" s="488"/>
      <c r="EHV15" s="488"/>
      <c r="EHW15" s="488"/>
      <c r="EHX15" s="488"/>
      <c r="EHY15" s="488"/>
      <c r="EHZ15" s="488"/>
      <c r="EIA15" s="488"/>
      <c r="EIB15" s="488"/>
      <c r="EIC15" s="488"/>
      <c r="EID15" s="488"/>
      <c r="EIE15" s="488"/>
      <c r="EIF15" s="488"/>
      <c r="EIG15" s="488"/>
      <c r="EIH15" s="488"/>
      <c r="EII15" s="488"/>
      <c r="EIJ15" s="488"/>
      <c r="EIK15" s="488"/>
      <c r="EIL15" s="488"/>
      <c r="EIM15" s="488"/>
      <c r="EIN15" s="488"/>
      <c r="EIO15" s="488"/>
      <c r="EIP15" s="488"/>
      <c r="EIQ15" s="488"/>
      <c r="EIR15" s="488"/>
      <c r="EIS15" s="488"/>
      <c r="EIT15" s="488"/>
      <c r="EIU15" s="488"/>
      <c r="EIV15" s="488"/>
      <c r="EIW15" s="488"/>
      <c r="EIX15" s="488"/>
      <c r="EIY15" s="488"/>
      <c r="EIZ15" s="488"/>
      <c r="EJA15" s="488"/>
      <c r="EJB15" s="488"/>
      <c r="EJC15" s="488"/>
      <c r="EJD15" s="488"/>
      <c r="EJE15" s="488"/>
      <c r="EJF15" s="488"/>
      <c r="EJG15" s="488"/>
      <c r="EJH15" s="488"/>
      <c r="EJI15" s="488"/>
      <c r="EJJ15" s="488"/>
      <c r="EJK15" s="488"/>
      <c r="EJL15" s="488"/>
      <c r="EJM15" s="488"/>
      <c r="EJN15" s="488"/>
      <c r="EJO15" s="488"/>
      <c r="EJP15" s="488"/>
      <c r="EJQ15" s="488"/>
      <c r="EJR15" s="488"/>
      <c r="EJS15" s="488"/>
      <c r="EJT15" s="488"/>
      <c r="EJU15" s="488"/>
      <c r="EJV15" s="488"/>
      <c r="EJW15" s="488"/>
      <c r="EJX15" s="488"/>
      <c r="EJY15" s="488"/>
      <c r="EJZ15" s="488"/>
      <c r="EKA15" s="488"/>
      <c r="EKB15" s="488"/>
      <c r="EKC15" s="488"/>
      <c r="EKD15" s="488"/>
      <c r="EKE15" s="488"/>
      <c r="EKF15" s="488"/>
      <c r="EKG15" s="488"/>
      <c r="EKH15" s="488"/>
      <c r="EKI15" s="488"/>
      <c r="EKJ15" s="488"/>
      <c r="EKK15" s="488"/>
      <c r="EKL15" s="488"/>
      <c r="EKM15" s="488"/>
      <c r="EKN15" s="488"/>
      <c r="EKO15" s="488"/>
      <c r="EKP15" s="488"/>
      <c r="EKQ15" s="488"/>
      <c r="EKR15" s="488"/>
      <c r="EKS15" s="488"/>
      <c r="EKT15" s="488"/>
      <c r="EKU15" s="488"/>
      <c r="EKV15" s="488"/>
      <c r="EKW15" s="488"/>
      <c r="EKX15" s="488"/>
      <c r="EKY15" s="488"/>
      <c r="EKZ15" s="488"/>
      <c r="ELA15" s="488"/>
      <c r="ELB15" s="488"/>
      <c r="ELC15" s="488"/>
      <c r="ELD15" s="488"/>
      <c r="ELE15" s="488"/>
      <c r="ELF15" s="488"/>
      <c r="ELG15" s="488"/>
      <c r="ELH15" s="488"/>
      <c r="ELI15" s="488"/>
      <c r="ELJ15" s="488"/>
      <c r="ELK15" s="488"/>
      <c r="ELL15" s="488"/>
      <c r="ELM15" s="488"/>
      <c r="ELN15" s="488"/>
      <c r="ELO15" s="488"/>
      <c r="ELP15" s="488"/>
      <c r="ELQ15" s="488"/>
      <c r="ELR15" s="488"/>
      <c r="ELS15" s="488"/>
      <c r="ELT15" s="488"/>
      <c r="ELU15" s="488"/>
      <c r="ELV15" s="488"/>
      <c r="ELW15" s="488"/>
      <c r="ELX15" s="488"/>
      <c r="ELY15" s="488"/>
      <c r="ELZ15" s="488"/>
      <c r="EMA15" s="488"/>
      <c r="EMB15" s="488"/>
      <c r="EMC15" s="488"/>
      <c r="EMD15" s="488"/>
      <c r="EME15" s="488"/>
      <c r="EMF15" s="488"/>
      <c r="EMG15" s="488"/>
      <c r="EMH15" s="488"/>
      <c r="EMI15" s="488"/>
      <c r="EMJ15" s="488"/>
      <c r="EMK15" s="488"/>
      <c r="EML15" s="488"/>
      <c r="EMM15" s="488"/>
      <c r="EMN15" s="488"/>
      <c r="EMO15" s="488"/>
      <c r="EMP15" s="488"/>
      <c r="EMQ15" s="488"/>
      <c r="EMR15" s="488"/>
      <c r="EMS15" s="488"/>
      <c r="EMT15" s="488"/>
      <c r="EMU15" s="488"/>
      <c r="EMV15" s="488"/>
      <c r="EMW15" s="488"/>
      <c r="EMX15" s="488"/>
      <c r="EMY15" s="488"/>
      <c r="EMZ15" s="488"/>
      <c r="ENA15" s="488"/>
      <c r="ENB15" s="488"/>
      <c r="ENC15" s="488"/>
      <c r="END15" s="488"/>
      <c r="ENE15" s="488"/>
      <c r="ENF15" s="488"/>
      <c r="ENG15" s="488"/>
      <c r="ENH15" s="488"/>
      <c r="ENI15" s="488"/>
      <c r="ENJ15" s="488"/>
      <c r="ENK15" s="488"/>
      <c r="ENL15" s="488"/>
      <c r="ENM15" s="488"/>
      <c r="ENN15" s="488"/>
      <c r="ENO15" s="488"/>
      <c r="ENP15" s="488"/>
      <c r="ENQ15" s="488"/>
      <c r="ENR15" s="488"/>
      <c r="ENS15" s="488"/>
      <c r="ENT15" s="488"/>
      <c r="ENU15" s="488"/>
      <c r="ENV15" s="488"/>
      <c r="ENW15" s="488"/>
      <c r="ENX15" s="488"/>
      <c r="ENY15" s="488"/>
      <c r="ENZ15" s="488"/>
      <c r="EOA15" s="488"/>
      <c r="EOB15" s="488"/>
      <c r="EOC15" s="488"/>
      <c r="EOD15" s="488"/>
      <c r="EOE15" s="488"/>
      <c r="EOF15" s="488"/>
      <c r="EOG15" s="488"/>
      <c r="EOH15" s="488"/>
      <c r="EOI15" s="488"/>
      <c r="EOJ15" s="488"/>
      <c r="EOK15" s="488"/>
      <c r="EOL15" s="488"/>
      <c r="EOM15" s="488"/>
      <c r="EON15" s="488"/>
      <c r="EOO15" s="488"/>
      <c r="EOP15" s="488"/>
      <c r="EOQ15" s="488"/>
      <c r="EOR15" s="488"/>
      <c r="EOS15" s="488"/>
      <c r="EOT15" s="488"/>
      <c r="EOU15" s="488"/>
      <c r="EOV15" s="488"/>
      <c r="EOW15" s="488"/>
      <c r="EOX15" s="488"/>
      <c r="EOY15" s="488"/>
      <c r="EOZ15" s="488"/>
      <c r="EPA15" s="488"/>
      <c r="EPB15" s="488"/>
      <c r="EPC15" s="488"/>
      <c r="EPD15" s="488"/>
      <c r="EPE15" s="488"/>
      <c r="EPF15" s="488"/>
      <c r="EPG15" s="488"/>
      <c r="EPH15" s="488"/>
      <c r="EPI15" s="488"/>
      <c r="EPJ15" s="488"/>
      <c r="EPK15" s="488"/>
      <c r="EPL15" s="488"/>
      <c r="EPM15" s="488"/>
      <c r="EPN15" s="488"/>
      <c r="EPO15" s="488"/>
      <c r="EPP15" s="488"/>
      <c r="EPQ15" s="488"/>
      <c r="EPR15" s="488"/>
      <c r="EPS15" s="488"/>
      <c r="EPT15" s="488"/>
      <c r="EPU15" s="488"/>
      <c r="EPV15" s="488"/>
      <c r="EPW15" s="488"/>
      <c r="EPX15" s="488"/>
      <c r="EPY15" s="488"/>
      <c r="EPZ15" s="488"/>
      <c r="EQA15" s="488"/>
      <c r="EQB15" s="488"/>
      <c r="EQC15" s="488"/>
      <c r="EQD15" s="488"/>
      <c r="EQE15" s="488"/>
      <c r="EQF15" s="488"/>
      <c r="EQG15" s="488"/>
      <c r="EQH15" s="488"/>
      <c r="EQI15" s="488"/>
      <c r="EQJ15" s="488"/>
      <c r="EQK15" s="488"/>
      <c r="EQL15" s="488"/>
      <c r="EQM15" s="488"/>
      <c r="EQN15" s="488"/>
      <c r="EQO15" s="488"/>
      <c r="EQP15" s="488"/>
      <c r="EQQ15" s="488"/>
      <c r="EQR15" s="488"/>
      <c r="EQS15" s="488"/>
      <c r="EQT15" s="488"/>
      <c r="EQU15" s="488"/>
      <c r="EQV15" s="488"/>
      <c r="EQW15" s="488"/>
      <c r="EQX15" s="488"/>
      <c r="EQY15" s="488"/>
      <c r="EQZ15" s="488"/>
      <c r="ERA15" s="488"/>
      <c r="ERB15" s="488"/>
      <c r="ERC15" s="488"/>
      <c r="ERD15" s="488"/>
      <c r="ERE15" s="488"/>
      <c r="ERF15" s="488"/>
      <c r="ERG15" s="488"/>
      <c r="ERH15" s="488"/>
      <c r="ERI15" s="488"/>
      <c r="ERJ15" s="488"/>
      <c r="ERK15" s="488"/>
      <c r="ERL15" s="488"/>
      <c r="ERM15" s="488"/>
      <c r="ERN15" s="488"/>
      <c r="ERO15" s="488"/>
      <c r="ERP15" s="488"/>
      <c r="ERQ15" s="488"/>
      <c r="ERR15" s="488"/>
      <c r="ERS15" s="488"/>
      <c r="ERT15" s="488"/>
      <c r="ERU15" s="488"/>
      <c r="ERV15" s="488"/>
      <c r="ERW15" s="488"/>
      <c r="ERX15" s="488"/>
      <c r="ERY15" s="488"/>
      <c r="ERZ15" s="488"/>
      <c r="ESA15" s="488"/>
      <c r="ESB15" s="488"/>
      <c r="ESC15" s="488"/>
      <c r="ESD15" s="488"/>
      <c r="ESE15" s="488"/>
      <c r="ESF15" s="488"/>
      <c r="ESG15" s="488"/>
      <c r="ESH15" s="488"/>
      <c r="ESI15" s="488"/>
      <c r="ESJ15" s="488"/>
      <c r="ESK15" s="488"/>
      <c r="ESL15" s="488"/>
      <c r="ESM15" s="488"/>
      <c r="ESN15" s="488"/>
      <c r="ESO15" s="488"/>
      <c r="ESP15" s="488"/>
      <c r="ESQ15" s="488"/>
      <c r="ESR15" s="488"/>
      <c r="ESS15" s="488"/>
      <c r="EST15" s="488"/>
      <c r="ESU15" s="488"/>
      <c r="ESV15" s="488"/>
      <c r="ESW15" s="488"/>
      <c r="ESX15" s="488"/>
      <c r="ESY15" s="488"/>
      <c r="ESZ15" s="488"/>
      <c r="ETA15" s="488"/>
      <c r="ETB15" s="488"/>
      <c r="ETC15" s="488"/>
      <c r="ETD15" s="488"/>
      <c r="ETE15" s="488"/>
      <c r="ETF15" s="488"/>
      <c r="ETG15" s="488"/>
      <c r="ETH15" s="488"/>
      <c r="ETI15" s="488"/>
      <c r="ETJ15" s="488"/>
      <c r="ETK15" s="488"/>
      <c r="ETL15" s="488"/>
      <c r="ETM15" s="488"/>
      <c r="ETN15" s="488"/>
      <c r="ETO15" s="488"/>
      <c r="ETP15" s="488"/>
      <c r="ETQ15" s="488"/>
      <c r="ETR15" s="488"/>
      <c r="ETS15" s="488"/>
      <c r="ETT15" s="488"/>
      <c r="ETU15" s="488"/>
      <c r="ETV15" s="488"/>
      <c r="ETW15" s="488"/>
      <c r="ETX15" s="488"/>
      <c r="ETY15" s="488"/>
      <c r="ETZ15" s="488"/>
      <c r="EUA15" s="488"/>
      <c r="EUB15" s="488"/>
      <c r="EUC15" s="488"/>
      <c r="EUD15" s="488"/>
      <c r="EUE15" s="488"/>
      <c r="EUF15" s="488"/>
      <c r="EUG15" s="488"/>
      <c r="EUH15" s="488"/>
      <c r="EUI15" s="488"/>
      <c r="EUJ15" s="488"/>
      <c r="EUK15" s="488"/>
      <c r="EUL15" s="488"/>
      <c r="EUM15" s="488"/>
      <c r="EUN15" s="488"/>
      <c r="EUO15" s="488"/>
      <c r="EUP15" s="488"/>
      <c r="EUQ15" s="488"/>
      <c r="EUR15" s="488"/>
      <c r="EUS15" s="488"/>
      <c r="EUT15" s="488"/>
      <c r="EUU15" s="488"/>
      <c r="EUV15" s="488"/>
      <c r="EUW15" s="488"/>
      <c r="EUX15" s="488"/>
      <c r="EUY15" s="488"/>
      <c r="EUZ15" s="488"/>
      <c r="EVA15" s="488"/>
      <c r="EVB15" s="488"/>
      <c r="EVC15" s="488"/>
      <c r="EVD15" s="488"/>
      <c r="EVE15" s="488"/>
      <c r="EVF15" s="488"/>
      <c r="EVG15" s="488"/>
      <c r="EVH15" s="488"/>
      <c r="EVI15" s="488"/>
      <c r="EVJ15" s="488"/>
      <c r="EVK15" s="488"/>
      <c r="EVL15" s="488"/>
      <c r="EVM15" s="488"/>
      <c r="EVN15" s="488"/>
      <c r="EVO15" s="488"/>
      <c r="EVP15" s="488"/>
      <c r="EVQ15" s="488"/>
      <c r="EVR15" s="488"/>
      <c r="EVS15" s="488"/>
      <c r="EVT15" s="488"/>
      <c r="EVU15" s="488"/>
      <c r="EVV15" s="488"/>
      <c r="EVW15" s="488"/>
      <c r="EVX15" s="488"/>
      <c r="EVY15" s="488"/>
      <c r="EVZ15" s="488"/>
      <c r="EWA15" s="488"/>
      <c r="EWB15" s="488"/>
      <c r="EWC15" s="488"/>
      <c r="EWD15" s="488"/>
      <c r="EWE15" s="488"/>
      <c r="EWF15" s="488"/>
      <c r="EWG15" s="488"/>
      <c r="EWH15" s="488"/>
      <c r="EWI15" s="488"/>
      <c r="EWJ15" s="488"/>
      <c r="EWK15" s="488"/>
      <c r="EWL15" s="488"/>
      <c r="EWM15" s="488"/>
      <c r="EWN15" s="488"/>
      <c r="EWO15" s="488"/>
      <c r="EWP15" s="488"/>
      <c r="EWQ15" s="488"/>
      <c r="EWR15" s="488"/>
      <c r="EWS15" s="488"/>
      <c r="EWT15" s="488"/>
      <c r="EWU15" s="488"/>
      <c r="EWV15" s="488"/>
      <c r="EWW15" s="488"/>
      <c r="EWX15" s="488"/>
      <c r="EWY15" s="488"/>
      <c r="EWZ15" s="488"/>
      <c r="EXA15" s="488"/>
      <c r="EXB15" s="488"/>
      <c r="EXC15" s="488"/>
      <c r="EXD15" s="488"/>
      <c r="EXE15" s="488"/>
      <c r="EXF15" s="488"/>
      <c r="EXG15" s="488"/>
      <c r="EXH15" s="488"/>
      <c r="EXI15" s="488"/>
      <c r="EXJ15" s="488"/>
      <c r="EXK15" s="488"/>
      <c r="EXL15" s="488"/>
      <c r="EXM15" s="488"/>
      <c r="EXN15" s="488"/>
      <c r="EXO15" s="488"/>
      <c r="EXP15" s="488"/>
      <c r="EXQ15" s="488"/>
      <c r="EXR15" s="488"/>
      <c r="EXS15" s="488"/>
      <c r="EXT15" s="488"/>
      <c r="EXU15" s="488"/>
      <c r="EXV15" s="488"/>
      <c r="EXW15" s="488"/>
      <c r="EXX15" s="488"/>
      <c r="EXY15" s="488"/>
      <c r="EXZ15" s="488"/>
      <c r="EYA15" s="488"/>
      <c r="EYB15" s="488"/>
      <c r="EYC15" s="488"/>
      <c r="EYD15" s="488"/>
      <c r="EYE15" s="488"/>
      <c r="EYF15" s="488"/>
      <c r="EYG15" s="488"/>
      <c r="EYH15" s="488"/>
      <c r="EYI15" s="488"/>
      <c r="EYJ15" s="488"/>
      <c r="EYK15" s="488"/>
      <c r="EYL15" s="488"/>
      <c r="EYM15" s="488"/>
      <c r="EYN15" s="488"/>
      <c r="EYO15" s="488"/>
      <c r="EYP15" s="488"/>
      <c r="EYQ15" s="488"/>
      <c r="EYR15" s="488"/>
      <c r="EYS15" s="488"/>
      <c r="EYT15" s="488"/>
      <c r="EYU15" s="488"/>
      <c r="EYV15" s="488"/>
      <c r="EYW15" s="488"/>
      <c r="EYX15" s="488"/>
      <c r="EYY15" s="488"/>
      <c r="EYZ15" s="488"/>
      <c r="EZA15" s="488"/>
      <c r="EZB15" s="488"/>
      <c r="EZC15" s="488"/>
      <c r="EZD15" s="488"/>
      <c r="EZE15" s="488"/>
      <c r="EZF15" s="488"/>
      <c r="EZG15" s="488"/>
      <c r="EZH15" s="488"/>
      <c r="EZI15" s="488"/>
      <c r="EZJ15" s="488"/>
      <c r="EZK15" s="488"/>
      <c r="EZL15" s="488"/>
      <c r="EZM15" s="488"/>
      <c r="EZN15" s="488"/>
      <c r="EZO15" s="488"/>
      <c r="EZP15" s="488"/>
      <c r="EZQ15" s="488"/>
      <c r="EZR15" s="488"/>
      <c r="EZS15" s="488"/>
      <c r="EZT15" s="488"/>
      <c r="EZU15" s="488"/>
      <c r="EZV15" s="488"/>
      <c r="EZW15" s="488"/>
      <c r="EZX15" s="488"/>
      <c r="EZY15" s="488"/>
      <c r="EZZ15" s="488"/>
      <c r="FAA15" s="488"/>
      <c r="FAB15" s="488"/>
      <c r="FAC15" s="488"/>
      <c r="FAD15" s="488"/>
      <c r="FAE15" s="488"/>
      <c r="FAF15" s="488"/>
      <c r="FAG15" s="488"/>
      <c r="FAH15" s="488"/>
      <c r="FAI15" s="488"/>
      <c r="FAJ15" s="488"/>
      <c r="FAK15" s="488"/>
      <c r="FAL15" s="488"/>
      <c r="FAM15" s="488"/>
      <c r="FAN15" s="488"/>
      <c r="FAO15" s="488"/>
      <c r="FAP15" s="488"/>
      <c r="FAQ15" s="488"/>
      <c r="FAR15" s="488"/>
      <c r="FAS15" s="488"/>
      <c r="FAT15" s="488"/>
      <c r="FAU15" s="488"/>
      <c r="FAV15" s="488"/>
      <c r="FAW15" s="488"/>
      <c r="FAX15" s="488"/>
      <c r="FAY15" s="488"/>
      <c r="FAZ15" s="488"/>
      <c r="FBA15" s="488"/>
      <c r="FBB15" s="488"/>
      <c r="FBC15" s="488"/>
      <c r="FBD15" s="488"/>
      <c r="FBE15" s="488"/>
      <c r="FBF15" s="488"/>
      <c r="FBG15" s="488"/>
      <c r="FBH15" s="488"/>
      <c r="FBI15" s="488"/>
      <c r="FBJ15" s="488"/>
      <c r="FBK15" s="488"/>
      <c r="FBL15" s="488"/>
      <c r="FBM15" s="488"/>
      <c r="FBN15" s="488"/>
      <c r="FBO15" s="488"/>
      <c r="FBP15" s="488"/>
      <c r="FBQ15" s="488"/>
      <c r="FBR15" s="488"/>
      <c r="FBS15" s="488"/>
      <c r="FBT15" s="488"/>
      <c r="FBU15" s="488"/>
      <c r="FBV15" s="488"/>
      <c r="FBW15" s="488"/>
      <c r="FBX15" s="488"/>
      <c r="FBY15" s="488"/>
      <c r="FBZ15" s="488"/>
      <c r="FCA15" s="488"/>
      <c r="FCB15" s="488"/>
      <c r="FCC15" s="488"/>
      <c r="FCD15" s="488"/>
      <c r="FCE15" s="488"/>
      <c r="FCF15" s="488"/>
      <c r="FCG15" s="488"/>
      <c r="FCH15" s="488"/>
      <c r="FCI15" s="488"/>
      <c r="FCJ15" s="488"/>
      <c r="FCK15" s="488"/>
      <c r="FCL15" s="488"/>
      <c r="FCM15" s="488"/>
      <c r="FCN15" s="488"/>
      <c r="FCO15" s="488"/>
      <c r="FCP15" s="488"/>
      <c r="FCQ15" s="488"/>
      <c r="FCR15" s="488"/>
      <c r="FCS15" s="488"/>
      <c r="FCT15" s="488"/>
      <c r="FCU15" s="488"/>
      <c r="FCV15" s="488"/>
      <c r="FCW15" s="488"/>
      <c r="FCX15" s="488"/>
      <c r="FCY15" s="488"/>
      <c r="FCZ15" s="488"/>
      <c r="FDA15" s="488"/>
      <c r="FDB15" s="488"/>
      <c r="FDC15" s="488"/>
      <c r="FDD15" s="488"/>
      <c r="FDE15" s="488"/>
      <c r="FDF15" s="488"/>
      <c r="FDG15" s="488"/>
      <c r="FDH15" s="488"/>
      <c r="FDI15" s="488"/>
      <c r="FDJ15" s="488"/>
      <c r="FDK15" s="488"/>
      <c r="FDL15" s="488"/>
      <c r="FDM15" s="488"/>
      <c r="FDN15" s="488"/>
      <c r="FDO15" s="488"/>
      <c r="FDP15" s="488"/>
      <c r="FDQ15" s="488"/>
      <c r="FDR15" s="488"/>
      <c r="FDS15" s="488"/>
      <c r="FDT15" s="488"/>
      <c r="FDU15" s="488"/>
      <c r="FDV15" s="488"/>
      <c r="FDW15" s="488"/>
      <c r="FDX15" s="488"/>
      <c r="FDY15" s="488"/>
      <c r="FDZ15" s="488"/>
      <c r="FEA15" s="488"/>
      <c r="FEB15" s="488"/>
      <c r="FEC15" s="488"/>
      <c r="FED15" s="488"/>
      <c r="FEE15" s="488"/>
      <c r="FEF15" s="488"/>
      <c r="FEG15" s="488"/>
      <c r="FEH15" s="488"/>
      <c r="FEI15" s="488"/>
      <c r="FEJ15" s="488"/>
      <c r="FEK15" s="488"/>
      <c r="FEL15" s="488"/>
      <c r="FEM15" s="488"/>
      <c r="FEN15" s="488"/>
      <c r="FEO15" s="488"/>
      <c r="FEP15" s="488"/>
      <c r="FEQ15" s="488"/>
      <c r="FER15" s="488"/>
      <c r="FES15" s="488"/>
      <c r="FET15" s="488"/>
      <c r="FEU15" s="488"/>
      <c r="FEV15" s="488"/>
      <c r="FEW15" s="488"/>
      <c r="FEX15" s="488"/>
      <c r="FEY15" s="488"/>
      <c r="FEZ15" s="488"/>
      <c r="FFA15" s="488"/>
      <c r="FFB15" s="488"/>
      <c r="FFC15" s="488"/>
      <c r="FFD15" s="488"/>
      <c r="FFE15" s="488"/>
      <c r="FFF15" s="488"/>
      <c r="FFG15" s="488"/>
      <c r="FFH15" s="488"/>
      <c r="FFI15" s="488"/>
      <c r="FFJ15" s="488"/>
      <c r="FFK15" s="488"/>
      <c r="FFL15" s="488"/>
      <c r="FFM15" s="488"/>
      <c r="FFN15" s="488"/>
      <c r="FFO15" s="488"/>
      <c r="FFP15" s="488"/>
      <c r="FFQ15" s="488"/>
      <c r="FFR15" s="488"/>
      <c r="FFS15" s="488"/>
      <c r="FFT15" s="488"/>
      <c r="FFU15" s="488"/>
      <c r="FFV15" s="488"/>
      <c r="FFW15" s="488"/>
      <c r="FFX15" s="488"/>
      <c r="FFY15" s="488"/>
      <c r="FFZ15" s="488"/>
      <c r="FGA15" s="488"/>
      <c r="FGB15" s="488"/>
      <c r="FGC15" s="488"/>
      <c r="FGD15" s="488"/>
      <c r="FGE15" s="488"/>
      <c r="FGF15" s="488"/>
      <c r="FGG15" s="488"/>
      <c r="FGH15" s="488"/>
      <c r="FGI15" s="488"/>
      <c r="FGJ15" s="488"/>
      <c r="FGK15" s="488"/>
      <c r="FGL15" s="488"/>
      <c r="FGM15" s="488"/>
      <c r="FGN15" s="488"/>
      <c r="FGO15" s="488"/>
      <c r="FGP15" s="488"/>
      <c r="FGQ15" s="488"/>
      <c r="FGR15" s="488"/>
      <c r="FGS15" s="488"/>
      <c r="FGT15" s="488"/>
      <c r="FGU15" s="488"/>
      <c r="FGV15" s="488"/>
      <c r="FGW15" s="488"/>
      <c r="FGX15" s="488"/>
      <c r="FGY15" s="488"/>
      <c r="FGZ15" s="488"/>
      <c r="FHA15" s="488"/>
      <c r="FHB15" s="488"/>
      <c r="FHC15" s="488"/>
      <c r="FHD15" s="488"/>
      <c r="FHE15" s="488"/>
      <c r="FHF15" s="488"/>
      <c r="FHG15" s="488"/>
      <c r="FHH15" s="488"/>
      <c r="FHI15" s="488"/>
      <c r="FHJ15" s="488"/>
      <c r="FHK15" s="488"/>
      <c r="FHL15" s="488"/>
      <c r="FHM15" s="488"/>
      <c r="FHN15" s="488"/>
      <c r="FHO15" s="488"/>
      <c r="FHP15" s="488"/>
      <c r="FHQ15" s="488"/>
      <c r="FHR15" s="488"/>
      <c r="FHS15" s="488"/>
      <c r="FHT15" s="488"/>
      <c r="FHU15" s="488"/>
      <c r="FHV15" s="488"/>
      <c r="FHW15" s="488"/>
      <c r="FHX15" s="488"/>
      <c r="FHY15" s="488"/>
      <c r="FHZ15" s="488"/>
      <c r="FIA15" s="488"/>
      <c r="FIB15" s="488"/>
      <c r="FIC15" s="488"/>
      <c r="FID15" s="488"/>
      <c r="FIE15" s="488"/>
      <c r="FIF15" s="488"/>
      <c r="FIG15" s="488"/>
      <c r="FIH15" s="488"/>
      <c r="FII15" s="488"/>
      <c r="FIJ15" s="488"/>
      <c r="FIK15" s="488"/>
      <c r="FIL15" s="488"/>
      <c r="FIM15" s="488"/>
      <c r="FIN15" s="488"/>
      <c r="FIO15" s="488"/>
      <c r="FIP15" s="488"/>
      <c r="FIQ15" s="488"/>
      <c r="FIR15" s="488"/>
      <c r="FIS15" s="488"/>
      <c r="FIT15" s="488"/>
      <c r="FIU15" s="488"/>
      <c r="FIV15" s="488"/>
      <c r="FIW15" s="488"/>
      <c r="FIX15" s="488"/>
      <c r="FIY15" s="488"/>
      <c r="FIZ15" s="488"/>
      <c r="FJA15" s="488"/>
      <c r="FJB15" s="488"/>
      <c r="FJC15" s="488"/>
      <c r="FJD15" s="488"/>
      <c r="FJE15" s="488"/>
      <c r="FJF15" s="488"/>
      <c r="FJG15" s="488"/>
      <c r="FJH15" s="488"/>
      <c r="FJI15" s="488"/>
      <c r="FJJ15" s="488"/>
      <c r="FJK15" s="488"/>
      <c r="FJL15" s="488"/>
      <c r="FJM15" s="488"/>
      <c r="FJN15" s="488"/>
      <c r="FJO15" s="488"/>
      <c r="FJP15" s="488"/>
      <c r="FJQ15" s="488"/>
      <c r="FJR15" s="488"/>
      <c r="FJS15" s="488"/>
      <c r="FJT15" s="488"/>
      <c r="FJU15" s="488"/>
      <c r="FJV15" s="488"/>
      <c r="FJW15" s="488"/>
      <c r="FJX15" s="488"/>
      <c r="FJY15" s="488"/>
      <c r="FJZ15" s="488"/>
      <c r="FKA15" s="488"/>
      <c r="FKB15" s="488"/>
      <c r="FKC15" s="488"/>
      <c r="FKD15" s="488"/>
      <c r="FKE15" s="488"/>
      <c r="FKF15" s="488"/>
      <c r="FKG15" s="488"/>
      <c r="FKH15" s="488"/>
      <c r="FKI15" s="488"/>
      <c r="FKJ15" s="488"/>
      <c r="FKK15" s="488"/>
      <c r="FKL15" s="488"/>
      <c r="FKM15" s="488"/>
      <c r="FKN15" s="488"/>
      <c r="FKO15" s="488"/>
      <c r="FKP15" s="488"/>
      <c r="FKQ15" s="488"/>
      <c r="FKR15" s="488"/>
      <c r="FKS15" s="488"/>
      <c r="FKT15" s="488"/>
      <c r="FKU15" s="488"/>
      <c r="FKV15" s="488"/>
      <c r="FKW15" s="488"/>
      <c r="FKX15" s="488"/>
      <c r="FKY15" s="488"/>
      <c r="FKZ15" s="488"/>
      <c r="FLA15" s="488"/>
      <c r="FLB15" s="488"/>
      <c r="FLC15" s="488"/>
      <c r="FLD15" s="488"/>
      <c r="FLE15" s="488"/>
      <c r="FLF15" s="488"/>
      <c r="FLG15" s="488"/>
      <c r="FLH15" s="488"/>
      <c r="FLI15" s="488"/>
      <c r="FLJ15" s="488"/>
      <c r="FLK15" s="488"/>
      <c r="FLL15" s="488"/>
      <c r="FLM15" s="488"/>
      <c r="FLN15" s="488"/>
      <c r="FLO15" s="488"/>
      <c r="FLP15" s="488"/>
      <c r="FLQ15" s="488"/>
      <c r="FLR15" s="488"/>
      <c r="FLS15" s="488"/>
      <c r="FLT15" s="488"/>
      <c r="FLU15" s="488"/>
      <c r="FLV15" s="488"/>
      <c r="FLW15" s="488"/>
      <c r="FLX15" s="488"/>
      <c r="FLY15" s="488"/>
      <c r="FLZ15" s="488"/>
      <c r="FMA15" s="488"/>
      <c r="FMB15" s="488"/>
      <c r="FMC15" s="488"/>
      <c r="FMD15" s="488"/>
      <c r="FME15" s="488"/>
      <c r="FMF15" s="488"/>
      <c r="FMG15" s="488"/>
      <c r="FMH15" s="488"/>
      <c r="FMI15" s="488"/>
      <c r="FMJ15" s="488"/>
      <c r="FMK15" s="488"/>
      <c r="FML15" s="488"/>
      <c r="FMM15" s="488"/>
      <c r="FMN15" s="488"/>
      <c r="FMO15" s="488"/>
      <c r="FMP15" s="488"/>
      <c r="FMQ15" s="488"/>
      <c r="FMR15" s="488"/>
      <c r="FMS15" s="488"/>
      <c r="FMT15" s="488"/>
      <c r="FMU15" s="488"/>
      <c r="FMV15" s="488"/>
      <c r="FMW15" s="488"/>
      <c r="FMX15" s="488"/>
      <c r="FMY15" s="488"/>
      <c r="FMZ15" s="488"/>
      <c r="FNA15" s="488"/>
      <c r="FNB15" s="488"/>
      <c r="FNC15" s="488"/>
      <c r="FND15" s="488"/>
      <c r="FNE15" s="488"/>
      <c r="FNF15" s="488"/>
      <c r="FNG15" s="488"/>
      <c r="FNH15" s="488"/>
      <c r="FNI15" s="488"/>
      <c r="FNJ15" s="488"/>
      <c r="FNK15" s="488"/>
      <c r="FNL15" s="488"/>
      <c r="FNM15" s="488"/>
      <c r="FNN15" s="488"/>
      <c r="FNO15" s="488"/>
      <c r="FNP15" s="488"/>
      <c r="FNQ15" s="488"/>
      <c r="FNR15" s="488"/>
      <c r="FNS15" s="488"/>
      <c r="FNT15" s="488"/>
      <c r="FNU15" s="488"/>
      <c r="FNV15" s="488"/>
      <c r="FNW15" s="488"/>
      <c r="FNX15" s="488"/>
      <c r="FNY15" s="488"/>
      <c r="FNZ15" s="488"/>
      <c r="FOA15" s="488"/>
      <c r="FOB15" s="488"/>
      <c r="FOC15" s="488"/>
      <c r="FOD15" s="488"/>
      <c r="FOE15" s="488"/>
      <c r="FOF15" s="488"/>
      <c r="FOG15" s="488"/>
      <c r="FOH15" s="488"/>
      <c r="FOI15" s="488"/>
      <c r="FOJ15" s="488"/>
      <c r="FOK15" s="488"/>
      <c r="FOL15" s="488"/>
      <c r="FOM15" s="488"/>
      <c r="FON15" s="488"/>
      <c r="FOO15" s="488"/>
      <c r="FOP15" s="488"/>
      <c r="FOQ15" s="488"/>
      <c r="FOR15" s="488"/>
      <c r="FOS15" s="488"/>
      <c r="FOT15" s="488"/>
      <c r="FOU15" s="488"/>
      <c r="FOV15" s="488"/>
      <c r="FOW15" s="488"/>
      <c r="FOX15" s="488"/>
      <c r="FOY15" s="488"/>
      <c r="FOZ15" s="488"/>
      <c r="FPA15" s="488"/>
      <c r="FPB15" s="488"/>
      <c r="FPC15" s="488"/>
      <c r="FPD15" s="488"/>
      <c r="FPE15" s="488"/>
      <c r="FPF15" s="488"/>
      <c r="FPG15" s="488"/>
      <c r="FPH15" s="488"/>
      <c r="FPI15" s="488"/>
      <c r="FPJ15" s="488"/>
      <c r="FPK15" s="488"/>
      <c r="FPL15" s="488"/>
      <c r="FPM15" s="488"/>
      <c r="FPN15" s="488"/>
      <c r="FPO15" s="488"/>
      <c r="FPP15" s="488"/>
      <c r="FPQ15" s="488"/>
      <c r="FPR15" s="488"/>
      <c r="FPS15" s="488"/>
      <c r="FPT15" s="488"/>
      <c r="FPU15" s="488"/>
      <c r="FPV15" s="488"/>
      <c r="FPW15" s="488"/>
      <c r="FPX15" s="488"/>
      <c r="FPY15" s="488"/>
      <c r="FPZ15" s="488"/>
      <c r="FQA15" s="488"/>
      <c r="FQB15" s="488"/>
      <c r="FQC15" s="488"/>
      <c r="FQD15" s="488"/>
      <c r="FQE15" s="488"/>
      <c r="FQF15" s="488"/>
      <c r="FQG15" s="488"/>
      <c r="FQH15" s="488"/>
      <c r="FQI15" s="488"/>
      <c r="FQJ15" s="488"/>
      <c r="FQK15" s="488"/>
      <c r="FQL15" s="488"/>
      <c r="FQM15" s="488"/>
      <c r="FQN15" s="488"/>
      <c r="FQO15" s="488"/>
      <c r="FQP15" s="488"/>
      <c r="FQQ15" s="488"/>
      <c r="FQR15" s="488"/>
      <c r="FQS15" s="488"/>
      <c r="FQT15" s="488"/>
      <c r="FQU15" s="488"/>
      <c r="FQV15" s="488"/>
      <c r="FQW15" s="488"/>
      <c r="FQX15" s="488"/>
      <c r="FQY15" s="488"/>
      <c r="FQZ15" s="488"/>
      <c r="FRA15" s="488"/>
      <c r="FRB15" s="488"/>
      <c r="FRC15" s="488"/>
      <c r="FRD15" s="488"/>
      <c r="FRE15" s="488"/>
      <c r="FRF15" s="488"/>
      <c r="FRG15" s="488"/>
      <c r="FRH15" s="488"/>
      <c r="FRI15" s="488"/>
      <c r="FRJ15" s="488"/>
      <c r="FRK15" s="488"/>
      <c r="FRL15" s="488"/>
      <c r="FRM15" s="488"/>
      <c r="FRN15" s="488"/>
      <c r="FRO15" s="488"/>
      <c r="FRP15" s="488"/>
      <c r="FRQ15" s="488"/>
      <c r="FRR15" s="488"/>
      <c r="FRS15" s="488"/>
      <c r="FRT15" s="488"/>
      <c r="FRU15" s="488"/>
      <c r="FRV15" s="488"/>
      <c r="FRW15" s="488"/>
      <c r="FRX15" s="488"/>
      <c r="FRY15" s="488"/>
      <c r="FRZ15" s="488"/>
      <c r="FSA15" s="488"/>
      <c r="FSB15" s="488"/>
      <c r="FSC15" s="488"/>
      <c r="FSD15" s="488"/>
      <c r="FSE15" s="488"/>
      <c r="FSF15" s="488"/>
      <c r="FSG15" s="488"/>
      <c r="FSH15" s="488"/>
      <c r="FSI15" s="488"/>
      <c r="FSJ15" s="488"/>
      <c r="FSK15" s="488"/>
      <c r="FSL15" s="488"/>
      <c r="FSM15" s="488"/>
      <c r="FSN15" s="488"/>
      <c r="FSO15" s="488"/>
      <c r="FSP15" s="488"/>
      <c r="FSQ15" s="488"/>
      <c r="FSR15" s="488"/>
      <c r="FSS15" s="488"/>
      <c r="FST15" s="488"/>
      <c r="FSU15" s="488"/>
      <c r="FSV15" s="488"/>
      <c r="FSW15" s="488"/>
      <c r="FSX15" s="488"/>
      <c r="FSY15" s="488"/>
      <c r="FSZ15" s="488"/>
      <c r="FTA15" s="488"/>
      <c r="FTB15" s="488"/>
      <c r="FTC15" s="488"/>
      <c r="FTD15" s="488"/>
      <c r="FTE15" s="488"/>
      <c r="FTF15" s="488"/>
      <c r="FTG15" s="488"/>
      <c r="FTH15" s="488"/>
      <c r="FTI15" s="488"/>
      <c r="FTJ15" s="488"/>
      <c r="FTK15" s="488"/>
      <c r="FTL15" s="488"/>
      <c r="FTM15" s="488"/>
      <c r="FTN15" s="488"/>
      <c r="FTO15" s="488"/>
      <c r="FTP15" s="488"/>
      <c r="FTQ15" s="488"/>
      <c r="FTR15" s="488"/>
      <c r="FTS15" s="488"/>
      <c r="FTT15" s="488"/>
      <c r="FTU15" s="488"/>
      <c r="FTV15" s="488"/>
      <c r="FTW15" s="488"/>
      <c r="FTX15" s="488"/>
      <c r="FTY15" s="488"/>
      <c r="FTZ15" s="488"/>
      <c r="FUA15" s="488"/>
      <c r="FUB15" s="488"/>
      <c r="FUC15" s="488"/>
      <c r="FUD15" s="488"/>
      <c r="FUE15" s="488"/>
      <c r="FUF15" s="488"/>
      <c r="FUG15" s="488"/>
      <c r="FUH15" s="488"/>
      <c r="FUI15" s="488"/>
      <c r="FUJ15" s="488"/>
      <c r="FUK15" s="488"/>
      <c r="FUL15" s="488"/>
      <c r="FUM15" s="488"/>
      <c r="FUN15" s="488"/>
      <c r="FUO15" s="488"/>
      <c r="FUP15" s="488"/>
      <c r="FUQ15" s="488"/>
      <c r="FUR15" s="488"/>
      <c r="FUS15" s="488"/>
      <c r="FUT15" s="488"/>
      <c r="FUU15" s="488"/>
      <c r="FUV15" s="488"/>
      <c r="FUW15" s="488"/>
      <c r="FUX15" s="488"/>
      <c r="FUY15" s="488"/>
      <c r="FUZ15" s="488"/>
      <c r="FVA15" s="488"/>
      <c r="FVB15" s="488"/>
      <c r="FVC15" s="488"/>
      <c r="FVD15" s="488"/>
      <c r="FVE15" s="488"/>
      <c r="FVF15" s="488"/>
      <c r="FVG15" s="488"/>
      <c r="FVH15" s="488"/>
      <c r="FVI15" s="488"/>
      <c r="FVJ15" s="488"/>
      <c r="FVK15" s="488"/>
      <c r="FVL15" s="488"/>
      <c r="FVM15" s="488"/>
      <c r="FVN15" s="488"/>
      <c r="FVO15" s="488"/>
      <c r="FVP15" s="488"/>
      <c r="FVQ15" s="488"/>
      <c r="FVR15" s="488"/>
      <c r="FVS15" s="488"/>
      <c r="FVT15" s="488"/>
      <c r="FVU15" s="488"/>
      <c r="FVV15" s="488"/>
      <c r="FVW15" s="488"/>
      <c r="FVX15" s="488"/>
      <c r="FVY15" s="488"/>
      <c r="FVZ15" s="488"/>
      <c r="FWA15" s="488"/>
      <c r="FWB15" s="488"/>
      <c r="FWC15" s="488"/>
      <c r="FWD15" s="488"/>
      <c r="FWE15" s="488"/>
      <c r="FWF15" s="488"/>
      <c r="FWG15" s="488"/>
      <c r="FWH15" s="488"/>
      <c r="FWI15" s="488"/>
      <c r="FWJ15" s="488"/>
      <c r="FWK15" s="488"/>
      <c r="FWL15" s="488"/>
      <c r="FWM15" s="488"/>
      <c r="FWN15" s="488"/>
      <c r="FWO15" s="488"/>
      <c r="FWP15" s="488"/>
      <c r="FWQ15" s="488"/>
      <c r="FWR15" s="488"/>
      <c r="FWS15" s="488"/>
      <c r="FWT15" s="488"/>
      <c r="FWU15" s="488"/>
      <c r="FWV15" s="488"/>
      <c r="FWW15" s="488"/>
      <c r="FWX15" s="488"/>
      <c r="FWY15" s="488"/>
      <c r="FWZ15" s="488"/>
      <c r="FXA15" s="488"/>
      <c r="FXB15" s="488"/>
      <c r="FXC15" s="488"/>
      <c r="FXD15" s="488"/>
      <c r="FXE15" s="488"/>
      <c r="FXF15" s="488"/>
      <c r="FXG15" s="488"/>
      <c r="FXH15" s="488"/>
      <c r="FXI15" s="488"/>
      <c r="FXJ15" s="488"/>
      <c r="FXK15" s="488"/>
      <c r="FXL15" s="488"/>
      <c r="FXM15" s="488"/>
      <c r="FXN15" s="488"/>
      <c r="FXO15" s="488"/>
      <c r="FXP15" s="488"/>
      <c r="FXQ15" s="488"/>
      <c r="FXR15" s="488"/>
      <c r="FXS15" s="488"/>
      <c r="FXT15" s="488"/>
      <c r="FXU15" s="488"/>
      <c r="FXV15" s="488"/>
      <c r="FXW15" s="488"/>
      <c r="FXX15" s="488"/>
      <c r="FXY15" s="488"/>
      <c r="FXZ15" s="488"/>
      <c r="FYA15" s="488"/>
      <c r="FYB15" s="488"/>
      <c r="FYC15" s="488"/>
      <c r="FYD15" s="488"/>
      <c r="FYE15" s="488"/>
      <c r="FYF15" s="488"/>
      <c r="FYG15" s="488"/>
      <c r="FYH15" s="488"/>
      <c r="FYI15" s="488"/>
      <c r="FYJ15" s="488"/>
      <c r="FYK15" s="488"/>
      <c r="FYL15" s="488"/>
      <c r="FYM15" s="488"/>
      <c r="FYN15" s="488"/>
      <c r="FYO15" s="488"/>
      <c r="FYP15" s="488"/>
      <c r="FYQ15" s="488"/>
      <c r="FYR15" s="488"/>
      <c r="FYS15" s="488"/>
      <c r="FYT15" s="488"/>
      <c r="FYU15" s="488"/>
      <c r="FYV15" s="488"/>
      <c r="FYW15" s="488"/>
      <c r="FYX15" s="488"/>
      <c r="FYY15" s="488"/>
      <c r="FYZ15" s="488"/>
      <c r="FZA15" s="488"/>
      <c r="FZB15" s="488"/>
      <c r="FZC15" s="488"/>
      <c r="FZD15" s="488"/>
      <c r="FZE15" s="488"/>
      <c r="FZF15" s="488"/>
      <c r="FZG15" s="488"/>
      <c r="FZH15" s="488"/>
      <c r="FZI15" s="488"/>
      <c r="FZJ15" s="488"/>
      <c r="FZK15" s="488"/>
      <c r="FZL15" s="488"/>
      <c r="FZM15" s="488"/>
      <c r="FZN15" s="488"/>
      <c r="FZO15" s="488"/>
      <c r="FZP15" s="488"/>
      <c r="FZQ15" s="488"/>
      <c r="FZR15" s="488"/>
      <c r="FZS15" s="488"/>
      <c r="FZT15" s="488"/>
      <c r="FZU15" s="488"/>
      <c r="FZV15" s="488"/>
      <c r="FZW15" s="488"/>
      <c r="FZX15" s="488"/>
      <c r="FZY15" s="488"/>
      <c r="FZZ15" s="488"/>
      <c r="GAA15" s="488"/>
      <c r="GAB15" s="488"/>
      <c r="GAC15" s="488"/>
      <c r="GAD15" s="488"/>
      <c r="GAE15" s="488"/>
      <c r="GAF15" s="488"/>
      <c r="GAG15" s="488"/>
      <c r="GAH15" s="488"/>
      <c r="GAI15" s="488"/>
      <c r="GAJ15" s="488"/>
      <c r="GAK15" s="488"/>
      <c r="GAL15" s="488"/>
      <c r="GAM15" s="488"/>
      <c r="GAN15" s="488"/>
      <c r="GAO15" s="488"/>
      <c r="GAP15" s="488"/>
      <c r="GAQ15" s="488"/>
      <c r="GAR15" s="488"/>
      <c r="GAS15" s="488"/>
      <c r="GAT15" s="488"/>
      <c r="GAU15" s="488"/>
      <c r="GAV15" s="488"/>
      <c r="GAW15" s="488"/>
      <c r="GAX15" s="488"/>
      <c r="GAY15" s="488"/>
      <c r="GAZ15" s="488"/>
      <c r="GBA15" s="488"/>
      <c r="GBB15" s="488"/>
      <c r="GBC15" s="488"/>
      <c r="GBD15" s="488"/>
      <c r="GBE15" s="488"/>
      <c r="GBF15" s="488"/>
      <c r="GBG15" s="488"/>
      <c r="GBH15" s="488"/>
      <c r="GBI15" s="488"/>
      <c r="GBJ15" s="488"/>
      <c r="GBK15" s="488"/>
      <c r="GBL15" s="488"/>
      <c r="GBM15" s="488"/>
      <c r="GBN15" s="488"/>
      <c r="GBO15" s="488"/>
      <c r="GBP15" s="488"/>
      <c r="GBQ15" s="488"/>
      <c r="GBR15" s="488"/>
      <c r="GBS15" s="488"/>
      <c r="GBT15" s="488"/>
      <c r="GBU15" s="488"/>
      <c r="GBV15" s="488"/>
      <c r="GBW15" s="488"/>
      <c r="GBX15" s="488"/>
      <c r="GBY15" s="488"/>
      <c r="GBZ15" s="488"/>
      <c r="GCA15" s="488"/>
      <c r="GCB15" s="488"/>
      <c r="GCC15" s="488"/>
      <c r="GCD15" s="488"/>
      <c r="GCE15" s="488"/>
      <c r="GCF15" s="488"/>
      <c r="GCG15" s="488"/>
      <c r="GCH15" s="488"/>
      <c r="GCI15" s="488"/>
      <c r="GCJ15" s="488"/>
      <c r="GCK15" s="488"/>
      <c r="GCL15" s="488"/>
      <c r="GCM15" s="488"/>
      <c r="GCN15" s="488"/>
      <c r="GCO15" s="488"/>
      <c r="GCP15" s="488"/>
      <c r="GCQ15" s="488"/>
      <c r="GCR15" s="488"/>
      <c r="GCS15" s="488"/>
      <c r="GCT15" s="488"/>
      <c r="GCU15" s="488"/>
      <c r="GCV15" s="488"/>
      <c r="GCW15" s="488"/>
      <c r="GCX15" s="488"/>
      <c r="GCY15" s="488"/>
      <c r="GCZ15" s="488"/>
      <c r="GDA15" s="488"/>
      <c r="GDB15" s="488"/>
      <c r="GDC15" s="488"/>
      <c r="GDD15" s="488"/>
      <c r="GDE15" s="488"/>
      <c r="GDF15" s="488"/>
      <c r="GDG15" s="488"/>
      <c r="GDH15" s="488"/>
      <c r="GDI15" s="488"/>
      <c r="GDJ15" s="488"/>
      <c r="GDK15" s="488"/>
      <c r="GDL15" s="488"/>
      <c r="GDM15" s="488"/>
      <c r="GDN15" s="488"/>
      <c r="GDO15" s="488"/>
      <c r="GDP15" s="488"/>
      <c r="GDQ15" s="488"/>
      <c r="GDR15" s="488"/>
      <c r="GDS15" s="488"/>
      <c r="GDT15" s="488"/>
      <c r="GDU15" s="488"/>
      <c r="GDV15" s="488"/>
      <c r="GDW15" s="488"/>
      <c r="GDX15" s="488"/>
      <c r="GDY15" s="488"/>
      <c r="GDZ15" s="488"/>
      <c r="GEA15" s="488"/>
      <c r="GEB15" s="488"/>
      <c r="GEC15" s="488"/>
      <c r="GED15" s="488"/>
      <c r="GEE15" s="488"/>
      <c r="GEF15" s="488"/>
      <c r="GEG15" s="488"/>
      <c r="GEH15" s="488"/>
      <c r="GEI15" s="488"/>
      <c r="GEJ15" s="488"/>
      <c r="GEK15" s="488"/>
      <c r="GEL15" s="488"/>
      <c r="GEM15" s="488"/>
      <c r="GEN15" s="488"/>
      <c r="GEO15" s="488"/>
      <c r="GEP15" s="488"/>
      <c r="GEQ15" s="488"/>
      <c r="GER15" s="488"/>
      <c r="GES15" s="488"/>
      <c r="GET15" s="488"/>
      <c r="GEU15" s="488"/>
      <c r="GEV15" s="488"/>
      <c r="GEW15" s="488"/>
      <c r="GEX15" s="488"/>
      <c r="GEY15" s="488"/>
      <c r="GEZ15" s="488"/>
      <c r="GFA15" s="488"/>
      <c r="GFB15" s="488"/>
      <c r="GFC15" s="488"/>
      <c r="GFD15" s="488"/>
      <c r="GFE15" s="488"/>
      <c r="GFF15" s="488"/>
      <c r="GFG15" s="488"/>
      <c r="GFH15" s="488"/>
      <c r="GFI15" s="488"/>
      <c r="GFJ15" s="488"/>
      <c r="GFK15" s="488"/>
      <c r="GFL15" s="488"/>
      <c r="GFM15" s="488"/>
      <c r="GFN15" s="488"/>
      <c r="GFO15" s="488"/>
      <c r="GFP15" s="488"/>
      <c r="GFQ15" s="488"/>
      <c r="GFR15" s="488"/>
      <c r="GFS15" s="488"/>
      <c r="GFT15" s="488"/>
      <c r="GFU15" s="488"/>
      <c r="GFV15" s="488"/>
      <c r="GFW15" s="488"/>
      <c r="GFX15" s="488"/>
      <c r="GFY15" s="488"/>
      <c r="GFZ15" s="488"/>
      <c r="GGA15" s="488"/>
      <c r="GGB15" s="488"/>
      <c r="GGC15" s="488"/>
      <c r="GGD15" s="488"/>
      <c r="GGE15" s="488"/>
      <c r="GGF15" s="488"/>
      <c r="GGG15" s="488"/>
      <c r="GGH15" s="488"/>
      <c r="GGI15" s="488"/>
      <c r="GGJ15" s="488"/>
      <c r="GGK15" s="488"/>
      <c r="GGL15" s="488"/>
      <c r="GGM15" s="488"/>
      <c r="GGN15" s="488"/>
      <c r="GGO15" s="488"/>
      <c r="GGP15" s="488"/>
      <c r="GGQ15" s="488"/>
      <c r="GGR15" s="488"/>
      <c r="GGS15" s="488"/>
      <c r="GGT15" s="488"/>
      <c r="GGU15" s="488"/>
      <c r="GGV15" s="488"/>
      <c r="GGW15" s="488"/>
      <c r="GGX15" s="488"/>
      <c r="GGY15" s="488"/>
      <c r="GGZ15" s="488"/>
      <c r="GHA15" s="488"/>
      <c r="GHB15" s="488"/>
      <c r="GHC15" s="488"/>
      <c r="GHD15" s="488"/>
      <c r="GHE15" s="488"/>
      <c r="GHF15" s="488"/>
      <c r="GHG15" s="488"/>
      <c r="GHH15" s="488"/>
      <c r="GHI15" s="488"/>
      <c r="GHJ15" s="488"/>
      <c r="GHK15" s="488"/>
      <c r="GHL15" s="488"/>
      <c r="GHM15" s="488"/>
      <c r="GHN15" s="488"/>
      <c r="GHO15" s="488"/>
      <c r="GHP15" s="488"/>
      <c r="GHQ15" s="488"/>
      <c r="GHR15" s="488"/>
      <c r="GHS15" s="488"/>
      <c r="GHT15" s="488"/>
      <c r="GHU15" s="488"/>
      <c r="GHV15" s="488"/>
      <c r="GHW15" s="488"/>
      <c r="GHX15" s="488"/>
      <c r="GHY15" s="488"/>
      <c r="GHZ15" s="488"/>
      <c r="GIA15" s="488"/>
      <c r="GIB15" s="488"/>
      <c r="GIC15" s="488"/>
      <c r="GID15" s="488"/>
      <c r="GIE15" s="488"/>
      <c r="GIF15" s="488"/>
      <c r="GIG15" s="488"/>
      <c r="GIH15" s="488"/>
      <c r="GII15" s="488"/>
      <c r="GIJ15" s="488"/>
      <c r="GIK15" s="488"/>
      <c r="GIL15" s="488"/>
      <c r="GIM15" s="488"/>
      <c r="GIN15" s="488"/>
      <c r="GIO15" s="488"/>
      <c r="GIP15" s="488"/>
      <c r="GIQ15" s="488"/>
      <c r="GIR15" s="488"/>
      <c r="GIS15" s="488"/>
      <c r="GIT15" s="488"/>
      <c r="GIU15" s="488"/>
      <c r="GIV15" s="488"/>
      <c r="GIW15" s="488"/>
      <c r="GIX15" s="488"/>
      <c r="GIY15" s="488"/>
      <c r="GIZ15" s="488"/>
      <c r="GJA15" s="488"/>
      <c r="GJB15" s="488"/>
      <c r="GJC15" s="488"/>
      <c r="GJD15" s="488"/>
      <c r="GJE15" s="488"/>
      <c r="GJF15" s="488"/>
      <c r="GJG15" s="488"/>
      <c r="GJH15" s="488"/>
      <c r="GJI15" s="488"/>
      <c r="GJJ15" s="488"/>
      <c r="GJK15" s="488"/>
      <c r="GJL15" s="488"/>
      <c r="GJM15" s="488"/>
      <c r="GJN15" s="488"/>
      <c r="GJO15" s="488"/>
      <c r="GJP15" s="488"/>
      <c r="GJQ15" s="488"/>
      <c r="GJR15" s="488"/>
      <c r="GJS15" s="488"/>
      <c r="GJT15" s="488"/>
      <c r="GJU15" s="488"/>
      <c r="GJV15" s="488"/>
      <c r="GJW15" s="488"/>
      <c r="GJX15" s="488"/>
      <c r="GJY15" s="488"/>
      <c r="GJZ15" s="488"/>
      <c r="GKA15" s="488"/>
      <c r="GKB15" s="488"/>
      <c r="GKC15" s="488"/>
      <c r="GKD15" s="488"/>
      <c r="GKE15" s="488"/>
      <c r="GKF15" s="488"/>
      <c r="GKG15" s="488"/>
      <c r="GKH15" s="488"/>
      <c r="GKI15" s="488"/>
      <c r="GKJ15" s="488"/>
      <c r="GKK15" s="488"/>
      <c r="GKL15" s="488"/>
      <c r="GKM15" s="488"/>
      <c r="GKN15" s="488"/>
      <c r="GKO15" s="488"/>
      <c r="GKP15" s="488"/>
      <c r="GKQ15" s="488"/>
      <c r="GKR15" s="488"/>
      <c r="GKS15" s="488"/>
      <c r="GKT15" s="488"/>
      <c r="GKU15" s="488"/>
      <c r="GKV15" s="488"/>
      <c r="GKW15" s="488"/>
      <c r="GKX15" s="488"/>
      <c r="GKY15" s="488"/>
      <c r="GKZ15" s="488"/>
      <c r="GLA15" s="488"/>
      <c r="GLB15" s="488"/>
      <c r="GLC15" s="488"/>
      <c r="GLD15" s="488"/>
      <c r="GLE15" s="488"/>
      <c r="GLF15" s="488"/>
      <c r="GLG15" s="488"/>
      <c r="GLH15" s="488"/>
      <c r="GLI15" s="488"/>
      <c r="GLJ15" s="488"/>
      <c r="GLK15" s="488"/>
      <c r="GLL15" s="488"/>
      <c r="GLM15" s="488"/>
      <c r="GLN15" s="488"/>
      <c r="GLO15" s="488"/>
      <c r="GLP15" s="488"/>
      <c r="GLQ15" s="488"/>
      <c r="GLR15" s="488"/>
      <c r="GLS15" s="488"/>
      <c r="GLT15" s="488"/>
      <c r="GLU15" s="488"/>
      <c r="GLV15" s="488"/>
      <c r="GLW15" s="488"/>
      <c r="GLX15" s="488"/>
      <c r="GLY15" s="488"/>
      <c r="GLZ15" s="488"/>
      <c r="GMA15" s="488"/>
      <c r="GMB15" s="488"/>
      <c r="GMC15" s="488"/>
      <c r="GMD15" s="488"/>
      <c r="GME15" s="488"/>
      <c r="GMF15" s="488"/>
      <c r="GMG15" s="488"/>
      <c r="GMH15" s="488"/>
      <c r="GMI15" s="488"/>
      <c r="GMJ15" s="488"/>
      <c r="GMK15" s="488"/>
      <c r="GML15" s="488"/>
      <c r="GMM15" s="488"/>
      <c r="GMN15" s="488"/>
      <c r="GMO15" s="488"/>
      <c r="GMP15" s="488"/>
      <c r="GMQ15" s="488"/>
      <c r="GMR15" s="488"/>
      <c r="GMS15" s="488"/>
      <c r="GMT15" s="488"/>
      <c r="GMU15" s="488"/>
      <c r="GMV15" s="488"/>
      <c r="GMW15" s="488"/>
      <c r="GMX15" s="488"/>
      <c r="GMY15" s="488"/>
      <c r="GMZ15" s="488"/>
      <c r="GNA15" s="488"/>
      <c r="GNB15" s="488"/>
      <c r="GNC15" s="488"/>
      <c r="GND15" s="488"/>
      <c r="GNE15" s="488"/>
      <c r="GNF15" s="488"/>
      <c r="GNG15" s="488"/>
      <c r="GNH15" s="488"/>
      <c r="GNI15" s="488"/>
      <c r="GNJ15" s="488"/>
      <c r="GNK15" s="488"/>
      <c r="GNL15" s="488"/>
      <c r="GNM15" s="488"/>
      <c r="GNN15" s="488"/>
      <c r="GNO15" s="488"/>
      <c r="GNP15" s="488"/>
      <c r="GNQ15" s="488"/>
      <c r="GNR15" s="488"/>
      <c r="GNS15" s="488"/>
      <c r="GNT15" s="488"/>
      <c r="GNU15" s="488"/>
      <c r="GNV15" s="488"/>
      <c r="GNW15" s="488"/>
      <c r="GNX15" s="488"/>
      <c r="GNY15" s="488"/>
      <c r="GNZ15" s="488"/>
      <c r="GOA15" s="488"/>
      <c r="GOB15" s="488"/>
      <c r="GOC15" s="488"/>
      <c r="GOD15" s="488"/>
      <c r="GOE15" s="488"/>
      <c r="GOF15" s="488"/>
      <c r="GOG15" s="488"/>
      <c r="GOH15" s="488"/>
      <c r="GOI15" s="488"/>
      <c r="GOJ15" s="488"/>
      <c r="GOK15" s="488"/>
      <c r="GOL15" s="488"/>
      <c r="GOM15" s="488"/>
      <c r="GON15" s="488"/>
      <c r="GOO15" s="488"/>
      <c r="GOP15" s="488"/>
      <c r="GOQ15" s="488"/>
      <c r="GOR15" s="488"/>
      <c r="GOS15" s="488"/>
      <c r="GOT15" s="488"/>
      <c r="GOU15" s="488"/>
      <c r="GOV15" s="488"/>
      <c r="GOW15" s="488"/>
      <c r="GOX15" s="488"/>
      <c r="GOY15" s="488"/>
      <c r="GOZ15" s="488"/>
      <c r="GPA15" s="488"/>
      <c r="GPB15" s="488"/>
      <c r="GPC15" s="488"/>
      <c r="GPD15" s="488"/>
      <c r="GPE15" s="488"/>
      <c r="GPF15" s="488"/>
      <c r="GPG15" s="488"/>
      <c r="GPH15" s="488"/>
      <c r="GPI15" s="488"/>
      <c r="GPJ15" s="488"/>
      <c r="GPK15" s="488"/>
      <c r="GPL15" s="488"/>
      <c r="GPM15" s="488"/>
      <c r="GPN15" s="488"/>
      <c r="GPO15" s="488"/>
      <c r="GPP15" s="488"/>
      <c r="GPQ15" s="488"/>
      <c r="GPR15" s="488"/>
      <c r="GPS15" s="488"/>
      <c r="GPT15" s="488"/>
      <c r="GPU15" s="488"/>
      <c r="GPV15" s="488"/>
      <c r="GPW15" s="488"/>
      <c r="GPX15" s="488"/>
      <c r="GPY15" s="488"/>
      <c r="GPZ15" s="488"/>
      <c r="GQA15" s="488"/>
      <c r="GQB15" s="488"/>
      <c r="GQC15" s="488"/>
      <c r="GQD15" s="488"/>
      <c r="GQE15" s="488"/>
      <c r="GQF15" s="488"/>
      <c r="GQG15" s="488"/>
      <c r="GQH15" s="488"/>
      <c r="GQI15" s="488"/>
      <c r="GQJ15" s="488"/>
      <c r="GQK15" s="488"/>
      <c r="GQL15" s="488"/>
      <c r="GQM15" s="488"/>
      <c r="GQN15" s="488"/>
      <c r="GQO15" s="488"/>
      <c r="GQP15" s="488"/>
      <c r="GQQ15" s="488"/>
      <c r="GQR15" s="488"/>
      <c r="GQS15" s="488"/>
      <c r="GQT15" s="488"/>
      <c r="GQU15" s="488"/>
      <c r="GQV15" s="488"/>
      <c r="GQW15" s="488"/>
      <c r="GQX15" s="488"/>
      <c r="GQY15" s="488"/>
      <c r="GQZ15" s="488"/>
      <c r="GRA15" s="488"/>
      <c r="GRB15" s="488"/>
      <c r="GRC15" s="488"/>
      <c r="GRD15" s="488"/>
      <c r="GRE15" s="488"/>
      <c r="GRF15" s="488"/>
      <c r="GRG15" s="488"/>
      <c r="GRH15" s="488"/>
      <c r="GRI15" s="488"/>
      <c r="GRJ15" s="488"/>
      <c r="GRK15" s="488"/>
      <c r="GRL15" s="488"/>
      <c r="GRM15" s="488"/>
      <c r="GRN15" s="488"/>
      <c r="GRO15" s="488"/>
      <c r="GRP15" s="488"/>
      <c r="GRQ15" s="488"/>
      <c r="GRR15" s="488"/>
      <c r="GRS15" s="488"/>
      <c r="GRT15" s="488"/>
      <c r="GRU15" s="488"/>
      <c r="GRV15" s="488"/>
      <c r="GRW15" s="488"/>
      <c r="GRX15" s="488"/>
      <c r="GRY15" s="488"/>
      <c r="GRZ15" s="488"/>
      <c r="GSA15" s="488"/>
      <c r="GSB15" s="488"/>
      <c r="GSC15" s="488"/>
      <c r="GSD15" s="488"/>
      <c r="GSE15" s="488"/>
      <c r="GSF15" s="488"/>
      <c r="GSG15" s="488"/>
      <c r="GSH15" s="488"/>
      <c r="GSI15" s="488"/>
      <c r="GSJ15" s="488"/>
      <c r="GSK15" s="488"/>
      <c r="GSL15" s="488"/>
      <c r="GSM15" s="488"/>
      <c r="GSN15" s="488"/>
      <c r="GSO15" s="488"/>
      <c r="GSP15" s="488"/>
      <c r="GSQ15" s="488"/>
      <c r="GSR15" s="488"/>
      <c r="GSS15" s="488"/>
      <c r="GST15" s="488"/>
      <c r="GSU15" s="488"/>
      <c r="GSV15" s="488"/>
      <c r="GSW15" s="488"/>
      <c r="GSX15" s="488"/>
      <c r="GSY15" s="488"/>
      <c r="GSZ15" s="488"/>
      <c r="GTA15" s="488"/>
      <c r="GTB15" s="488"/>
      <c r="GTC15" s="488"/>
      <c r="GTD15" s="488"/>
      <c r="GTE15" s="488"/>
      <c r="GTF15" s="488"/>
      <c r="GTG15" s="488"/>
      <c r="GTH15" s="488"/>
      <c r="GTI15" s="488"/>
      <c r="GTJ15" s="488"/>
      <c r="GTK15" s="488"/>
      <c r="GTL15" s="488"/>
      <c r="GTM15" s="488"/>
      <c r="GTN15" s="488"/>
      <c r="GTO15" s="488"/>
      <c r="GTP15" s="488"/>
      <c r="GTQ15" s="488"/>
      <c r="GTR15" s="488"/>
      <c r="GTS15" s="488"/>
      <c r="GTT15" s="488"/>
      <c r="GTU15" s="488"/>
      <c r="GTV15" s="488"/>
      <c r="GTW15" s="488"/>
      <c r="GTX15" s="488"/>
      <c r="GTY15" s="488"/>
      <c r="GTZ15" s="488"/>
      <c r="GUA15" s="488"/>
      <c r="GUB15" s="488"/>
      <c r="GUC15" s="488"/>
      <c r="GUD15" s="488"/>
      <c r="GUE15" s="488"/>
      <c r="GUF15" s="488"/>
      <c r="GUG15" s="488"/>
      <c r="GUH15" s="488"/>
      <c r="GUI15" s="488"/>
      <c r="GUJ15" s="488"/>
      <c r="GUK15" s="488"/>
      <c r="GUL15" s="488"/>
      <c r="GUM15" s="488"/>
      <c r="GUN15" s="488"/>
      <c r="GUO15" s="488"/>
      <c r="GUP15" s="488"/>
      <c r="GUQ15" s="488"/>
      <c r="GUR15" s="488"/>
      <c r="GUS15" s="488"/>
      <c r="GUT15" s="488"/>
      <c r="GUU15" s="488"/>
      <c r="GUV15" s="488"/>
      <c r="GUW15" s="488"/>
      <c r="GUX15" s="488"/>
      <c r="GUY15" s="488"/>
      <c r="GUZ15" s="488"/>
      <c r="GVA15" s="488"/>
      <c r="GVB15" s="488"/>
      <c r="GVC15" s="488"/>
      <c r="GVD15" s="488"/>
      <c r="GVE15" s="488"/>
      <c r="GVF15" s="488"/>
      <c r="GVG15" s="488"/>
      <c r="GVH15" s="488"/>
      <c r="GVI15" s="488"/>
      <c r="GVJ15" s="488"/>
      <c r="GVK15" s="488"/>
      <c r="GVL15" s="488"/>
      <c r="GVM15" s="488"/>
      <c r="GVN15" s="488"/>
      <c r="GVO15" s="488"/>
      <c r="GVP15" s="488"/>
      <c r="GVQ15" s="488"/>
      <c r="GVR15" s="488"/>
      <c r="GVS15" s="488"/>
      <c r="GVT15" s="488"/>
      <c r="GVU15" s="488"/>
      <c r="GVV15" s="488"/>
      <c r="GVW15" s="488"/>
      <c r="GVX15" s="488"/>
      <c r="GVY15" s="488"/>
      <c r="GVZ15" s="488"/>
      <c r="GWA15" s="488"/>
      <c r="GWB15" s="488"/>
      <c r="GWC15" s="488"/>
      <c r="GWD15" s="488"/>
      <c r="GWE15" s="488"/>
      <c r="GWF15" s="488"/>
      <c r="GWG15" s="488"/>
      <c r="GWH15" s="488"/>
      <c r="GWI15" s="488"/>
      <c r="GWJ15" s="488"/>
      <c r="GWK15" s="488"/>
      <c r="GWL15" s="488"/>
      <c r="GWM15" s="488"/>
      <c r="GWN15" s="488"/>
      <c r="GWO15" s="488"/>
      <c r="GWP15" s="488"/>
      <c r="GWQ15" s="488"/>
      <c r="GWR15" s="488"/>
      <c r="GWS15" s="488"/>
      <c r="GWT15" s="488"/>
      <c r="GWU15" s="488"/>
      <c r="GWV15" s="488"/>
      <c r="GWW15" s="488"/>
      <c r="GWX15" s="488"/>
      <c r="GWY15" s="488"/>
      <c r="GWZ15" s="488"/>
      <c r="GXA15" s="488"/>
      <c r="GXB15" s="488"/>
      <c r="GXC15" s="488"/>
      <c r="GXD15" s="488"/>
      <c r="GXE15" s="488"/>
      <c r="GXF15" s="488"/>
      <c r="GXG15" s="488"/>
      <c r="GXH15" s="488"/>
      <c r="GXI15" s="488"/>
      <c r="GXJ15" s="488"/>
      <c r="GXK15" s="488"/>
      <c r="GXL15" s="488"/>
      <c r="GXM15" s="488"/>
      <c r="GXN15" s="488"/>
      <c r="GXO15" s="488"/>
      <c r="GXP15" s="488"/>
      <c r="GXQ15" s="488"/>
      <c r="GXR15" s="488"/>
      <c r="GXS15" s="488"/>
      <c r="GXT15" s="488"/>
      <c r="GXU15" s="488"/>
      <c r="GXV15" s="488"/>
      <c r="GXW15" s="488"/>
      <c r="GXX15" s="488"/>
      <c r="GXY15" s="488"/>
      <c r="GXZ15" s="488"/>
      <c r="GYA15" s="488"/>
      <c r="GYB15" s="488"/>
      <c r="GYC15" s="488"/>
      <c r="GYD15" s="488"/>
      <c r="GYE15" s="488"/>
      <c r="GYF15" s="488"/>
      <c r="GYG15" s="488"/>
      <c r="GYH15" s="488"/>
      <c r="GYI15" s="488"/>
      <c r="GYJ15" s="488"/>
      <c r="GYK15" s="488"/>
      <c r="GYL15" s="488"/>
      <c r="GYM15" s="488"/>
      <c r="GYN15" s="488"/>
      <c r="GYO15" s="488"/>
      <c r="GYP15" s="488"/>
      <c r="GYQ15" s="488"/>
      <c r="GYR15" s="488"/>
      <c r="GYS15" s="488"/>
      <c r="GYT15" s="488"/>
      <c r="GYU15" s="488"/>
      <c r="GYV15" s="488"/>
      <c r="GYW15" s="488"/>
      <c r="GYX15" s="488"/>
      <c r="GYY15" s="488"/>
      <c r="GYZ15" s="488"/>
      <c r="GZA15" s="488"/>
      <c r="GZB15" s="488"/>
      <c r="GZC15" s="488"/>
      <c r="GZD15" s="488"/>
      <c r="GZE15" s="488"/>
      <c r="GZF15" s="488"/>
      <c r="GZG15" s="488"/>
      <c r="GZH15" s="488"/>
      <c r="GZI15" s="488"/>
      <c r="GZJ15" s="488"/>
      <c r="GZK15" s="488"/>
      <c r="GZL15" s="488"/>
      <c r="GZM15" s="488"/>
      <c r="GZN15" s="488"/>
      <c r="GZO15" s="488"/>
      <c r="GZP15" s="488"/>
      <c r="GZQ15" s="488"/>
      <c r="GZR15" s="488"/>
      <c r="GZS15" s="488"/>
      <c r="GZT15" s="488"/>
      <c r="GZU15" s="488"/>
      <c r="GZV15" s="488"/>
      <c r="GZW15" s="488"/>
      <c r="GZX15" s="488"/>
      <c r="GZY15" s="488"/>
      <c r="GZZ15" s="488"/>
      <c r="HAA15" s="488"/>
      <c r="HAB15" s="488"/>
      <c r="HAC15" s="488"/>
      <c r="HAD15" s="488"/>
      <c r="HAE15" s="488"/>
      <c r="HAF15" s="488"/>
      <c r="HAG15" s="488"/>
      <c r="HAH15" s="488"/>
      <c r="HAI15" s="488"/>
      <c r="HAJ15" s="488"/>
      <c r="HAK15" s="488"/>
      <c r="HAL15" s="488"/>
      <c r="HAM15" s="488"/>
      <c r="HAN15" s="488"/>
      <c r="HAO15" s="488"/>
      <c r="HAP15" s="488"/>
      <c r="HAQ15" s="488"/>
      <c r="HAR15" s="488"/>
      <c r="HAS15" s="488"/>
      <c r="HAT15" s="488"/>
      <c r="HAU15" s="488"/>
      <c r="HAV15" s="488"/>
      <c r="HAW15" s="488"/>
      <c r="HAX15" s="488"/>
      <c r="HAY15" s="488"/>
      <c r="HAZ15" s="488"/>
      <c r="HBA15" s="488"/>
      <c r="HBB15" s="488"/>
      <c r="HBC15" s="488"/>
      <c r="HBD15" s="488"/>
      <c r="HBE15" s="488"/>
      <c r="HBF15" s="488"/>
      <c r="HBG15" s="488"/>
      <c r="HBH15" s="488"/>
      <c r="HBI15" s="488"/>
      <c r="HBJ15" s="488"/>
      <c r="HBK15" s="488"/>
      <c r="HBL15" s="488"/>
      <c r="HBM15" s="488"/>
      <c r="HBN15" s="488"/>
      <c r="HBO15" s="488"/>
      <c r="HBP15" s="488"/>
      <c r="HBQ15" s="488"/>
      <c r="HBR15" s="488"/>
      <c r="HBS15" s="488"/>
      <c r="HBT15" s="488"/>
      <c r="HBU15" s="488"/>
      <c r="HBV15" s="488"/>
      <c r="HBW15" s="488"/>
      <c r="HBX15" s="488"/>
      <c r="HBY15" s="488"/>
      <c r="HBZ15" s="488"/>
      <c r="HCA15" s="488"/>
      <c r="HCB15" s="488"/>
      <c r="HCC15" s="488"/>
      <c r="HCD15" s="488"/>
      <c r="HCE15" s="488"/>
      <c r="HCF15" s="488"/>
      <c r="HCG15" s="488"/>
      <c r="HCH15" s="488"/>
      <c r="HCI15" s="488"/>
      <c r="HCJ15" s="488"/>
      <c r="HCK15" s="488"/>
      <c r="HCL15" s="488"/>
      <c r="HCM15" s="488"/>
      <c r="HCN15" s="488"/>
      <c r="HCO15" s="488"/>
      <c r="HCP15" s="488"/>
      <c r="HCQ15" s="488"/>
      <c r="HCR15" s="488"/>
      <c r="HCS15" s="488"/>
      <c r="HCT15" s="488"/>
      <c r="HCU15" s="488"/>
      <c r="HCV15" s="488"/>
      <c r="HCW15" s="488"/>
      <c r="HCX15" s="488"/>
      <c r="HCY15" s="488"/>
      <c r="HCZ15" s="488"/>
      <c r="HDA15" s="488"/>
      <c r="HDB15" s="488"/>
      <c r="HDC15" s="488"/>
      <c r="HDD15" s="488"/>
      <c r="HDE15" s="488"/>
      <c r="HDF15" s="488"/>
      <c r="HDG15" s="488"/>
      <c r="HDH15" s="488"/>
      <c r="HDI15" s="488"/>
      <c r="HDJ15" s="488"/>
      <c r="HDK15" s="488"/>
      <c r="HDL15" s="488"/>
      <c r="HDM15" s="488"/>
      <c r="HDN15" s="488"/>
      <c r="HDO15" s="488"/>
      <c r="HDP15" s="488"/>
      <c r="HDQ15" s="488"/>
      <c r="HDR15" s="488"/>
      <c r="HDS15" s="488"/>
      <c r="HDT15" s="488"/>
      <c r="HDU15" s="488"/>
      <c r="HDV15" s="488"/>
      <c r="HDW15" s="488"/>
      <c r="HDX15" s="488"/>
      <c r="HDY15" s="488"/>
      <c r="HDZ15" s="488"/>
      <c r="HEA15" s="488"/>
      <c r="HEB15" s="488"/>
      <c r="HEC15" s="488"/>
      <c r="HED15" s="488"/>
      <c r="HEE15" s="488"/>
      <c r="HEF15" s="488"/>
      <c r="HEG15" s="488"/>
      <c r="HEH15" s="488"/>
      <c r="HEI15" s="488"/>
      <c r="HEJ15" s="488"/>
      <c r="HEK15" s="488"/>
      <c r="HEL15" s="488"/>
      <c r="HEM15" s="488"/>
      <c r="HEN15" s="488"/>
      <c r="HEO15" s="488"/>
      <c r="HEP15" s="488"/>
      <c r="HEQ15" s="488"/>
      <c r="HER15" s="488"/>
      <c r="HES15" s="488"/>
      <c r="HET15" s="488"/>
      <c r="HEU15" s="488"/>
      <c r="HEV15" s="488"/>
      <c r="HEW15" s="488"/>
      <c r="HEX15" s="488"/>
      <c r="HEY15" s="488"/>
      <c r="HEZ15" s="488"/>
      <c r="HFA15" s="488"/>
      <c r="HFB15" s="488"/>
      <c r="HFC15" s="488"/>
      <c r="HFD15" s="488"/>
      <c r="HFE15" s="488"/>
      <c r="HFF15" s="488"/>
      <c r="HFG15" s="488"/>
      <c r="HFH15" s="488"/>
      <c r="HFI15" s="488"/>
      <c r="HFJ15" s="488"/>
      <c r="HFK15" s="488"/>
      <c r="HFL15" s="488"/>
      <c r="HFM15" s="488"/>
      <c r="HFN15" s="488"/>
      <c r="HFO15" s="488"/>
      <c r="HFP15" s="488"/>
      <c r="HFQ15" s="488"/>
      <c r="HFR15" s="488"/>
      <c r="HFS15" s="488"/>
      <c r="HFT15" s="488"/>
      <c r="HFU15" s="488"/>
      <c r="HFV15" s="488"/>
      <c r="HFW15" s="488"/>
      <c r="HFX15" s="488"/>
      <c r="HFY15" s="488"/>
      <c r="HFZ15" s="488"/>
      <c r="HGA15" s="488"/>
      <c r="HGB15" s="488"/>
      <c r="HGC15" s="488"/>
      <c r="HGD15" s="488"/>
      <c r="HGE15" s="488"/>
      <c r="HGF15" s="488"/>
      <c r="HGG15" s="488"/>
      <c r="HGH15" s="488"/>
      <c r="HGI15" s="488"/>
      <c r="HGJ15" s="488"/>
      <c r="HGK15" s="488"/>
      <c r="HGL15" s="488"/>
      <c r="HGM15" s="488"/>
      <c r="HGN15" s="488"/>
      <c r="HGO15" s="488"/>
      <c r="HGP15" s="488"/>
      <c r="HGQ15" s="488"/>
      <c r="HGR15" s="488"/>
      <c r="HGS15" s="488"/>
      <c r="HGT15" s="488"/>
      <c r="HGU15" s="488"/>
      <c r="HGV15" s="488"/>
      <c r="HGW15" s="488"/>
      <c r="HGX15" s="488"/>
      <c r="HGY15" s="488"/>
      <c r="HGZ15" s="488"/>
      <c r="HHA15" s="488"/>
      <c r="HHB15" s="488"/>
      <c r="HHC15" s="488"/>
      <c r="HHD15" s="488"/>
      <c r="HHE15" s="488"/>
      <c r="HHF15" s="488"/>
      <c r="HHG15" s="488"/>
      <c r="HHH15" s="488"/>
      <c r="HHI15" s="488"/>
      <c r="HHJ15" s="488"/>
      <c r="HHK15" s="488"/>
      <c r="HHL15" s="488"/>
      <c r="HHM15" s="488"/>
      <c r="HHN15" s="488"/>
      <c r="HHO15" s="488"/>
      <c r="HHP15" s="488"/>
      <c r="HHQ15" s="488"/>
      <c r="HHR15" s="488"/>
      <c r="HHS15" s="488"/>
      <c r="HHT15" s="488"/>
      <c r="HHU15" s="488"/>
      <c r="HHV15" s="488"/>
      <c r="HHW15" s="488"/>
      <c r="HHX15" s="488"/>
      <c r="HHY15" s="488"/>
      <c r="HHZ15" s="488"/>
      <c r="HIA15" s="488"/>
      <c r="HIB15" s="488"/>
      <c r="HIC15" s="488"/>
      <c r="HID15" s="488"/>
      <c r="HIE15" s="488"/>
      <c r="HIF15" s="488"/>
      <c r="HIG15" s="488"/>
      <c r="HIH15" s="488"/>
      <c r="HII15" s="488"/>
      <c r="HIJ15" s="488"/>
      <c r="HIK15" s="488"/>
      <c r="HIL15" s="488"/>
      <c r="HIM15" s="488"/>
      <c r="HIN15" s="488"/>
      <c r="HIO15" s="488"/>
      <c r="HIP15" s="488"/>
      <c r="HIQ15" s="488"/>
      <c r="HIR15" s="488"/>
      <c r="HIS15" s="488"/>
      <c r="HIT15" s="488"/>
      <c r="HIU15" s="488"/>
      <c r="HIV15" s="488"/>
      <c r="HIW15" s="488"/>
      <c r="HIX15" s="488"/>
      <c r="HIY15" s="488"/>
      <c r="HIZ15" s="488"/>
      <c r="HJA15" s="488"/>
      <c r="HJB15" s="488"/>
      <c r="HJC15" s="488"/>
      <c r="HJD15" s="488"/>
      <c r="HJE15" s="488"/>
      <c r="HJF15" s="488"/>
      <c r="HJG15" s="488"/>
      <c r="HJH15" s="488"/>
      <c r="HJI15" s="488"/>
      <c r="HJJ15" s="488"/>
      <c r="HJK15" s="488"/>
      <c r="HJL15" s="488"/>
      <c r="HJM15" s="488"/>
      <c r="HJN15" s="488"/>
      <c r="HJO15" s="488"/>
      <c r="HJP15" s="488"/>
      <c r="HJQ15" s="488"/>
      <c r="HJR15" s="488"/>
      <c r="HJS15" s="488"/>
      <c r="HJT15" s="488"/>
      <c r="HJU15" s="488"/>
      <c r="HJV15" s="488"/>
      <c r="HJW15" s="488"/>
      <c r="HJX15" s="488"/>
      <c r="HJY15" s="488"/>
      <c r="HJZ15" s="488"/>
      <c r="HKA15" s="488"/>
      <c r="HKB15" s="488"/>
      <c r="HKC15" s="488"/>
      <c r="HKD15" s="488"/>
      <c r="HKE15" s="488"/>
      <c r="HKF15" s="488"/>
      <c r="HKG15" s="488"/>
      <c r="HKH15" s="488"/>
      <c r="HKI15" s="488"/>
      <c r="HKJ15" s="488"/>
      <c r="HKK15" s="488"/>
      <c r="HKL15" s="488"/>
      <c r="HKM15" s="488"/>
      <c r="HKN15" s="488"/>
      <c r="HKO15" s="488"/>
      <c r="HKP15" s="488"/>
      <c r="HKQ15" s="488"/>
      <c r="HKR15" s="488"/>
      <c r="HKS15" s="488"/>
      <c r="HKT15" s="488"/>
      <c r="HKU15" s="488"/>
      <c r="HKV15" s="488"/>
      <c r="HKW15" s="488"/>
      <c r="HKX15" s="488"/>
      <c r="HKY15" s="488"/>
      <c r="HKZ15" s="488"/>
      <c r="HLA15" s="488"/>
      <c r="HLB15" s="488"/>
      <c r="HLC15" s="488"/>
      <c r="HLD15" s="488"/>
      <c r="HLE15" s="488"/>
      <c r="HLF15" s="488"/>
      <c r="HLG15" s="488"/>
      <c r="HLH15" s="488"/>
      <c r="HLI15" s="488"/>
      <c r="HLJ15" s="488"/>
      <c r="HLK15" s="488"/>
      <c r="HLL15" s="488"/>
      <c r="HLM15" s="488"/>
      <c r="HLN15" s="488"/>
      <c r="HLO15" s="488"/>
      <c r="HLP15" s="488"/>
      <c r="HLQ15" s="488"/>
      <c r="HLR15" s="488"/>
      <c r="HLS15" s="488"/>
      <c r="HLT15" s="488"/>
      <c r="HLU15" s="488"/>
      <c r="HLV15" s="488"/>
      <c r="HLW15" s="488"/>
      <c r="HLX15" s="488"/>
      <c r="HLY15" s="488"/>
      <c r="HLZ15" s="488"/>
      <c r="HMA15" s="488"/>
      <c r="HMB15" s="488"/>
      <c r="HMC15" s="488"/>
      <c r="HMD15" s="488"/>
      <c r="HME15" s="488"/>
      <c r="HMF15" s="488"/>
      <c r="HMG15" s="488"/>
      <c r="HMH15" s="488"/>
      <c r="HMI15" s="488"/>
      <c r="HMJ15" s="488"/>
      <c r="HMK15" s="488"/>
      <c r="HML15" s="488"/>
      <c r="HMM15" s="488"/>
      <c r="HMN15" s="488"/>
      <c r="HMO15" s="488"/>
      <c r="HMP15" s="488"/>
      <c r="HMQ15" s="488"/>
      <c r="HMR15" s="488"/>
      <c r="HMS15" s="488"/>
      <c r="HMT15" s="488"/>
      <c r="HMU15" s="488"/>
      <c r="HMV15" s="488"/>
      <c r="HMW15" s="488"/>
      <c r="HMX15" s="488"/>
      <c r="HMY15" s="488"/>
      <c r="HMZ15" s="488"/>
      <c r="HNA15" s="488"/>
      <c r="HNB15" s="488"/>
      <c r="HNC15" s="488"/>
      <c r="HND15" s="488"/>
      <c r="HNE15" s="488"/>
      <c r="HNF15" s="488"/>
      <c r="HNG15" s="488"/>
      <c r="HNH15" s="488"/>
      <c r="HNI15" s="488"/>
      <c r="HNJ15" s="488"/>
      <c r="HNK15" s="488"/>
      <c r="HNL15" s="488"/>
      <c r="HNM15" s="488"/>
      <c r="HNN15" s="488"/>
      <c r="HNO15" s="488"/>
      <c r="HNP15" s="488"/>
      <c r="HNQ15" s="488"/>
      <c r="HNR15" s="488"/>
      <c r="HNS15" s="488"/>
      <c r="HNT15" s="488"/>
      <c r="HNU15" s="488"/>
      <c r="HNV15" s="488"/>
      <c r="HNW15" s="488"/>
      <c r="HNX15" s="488"/>
      <c r="HNY15" s="488"/>
      <c r="HNZ15" s="488"/>
      <c r="HOA15" s="488"/>
      <c r="HOB15" s="488"/>
      <c r="HOC15" s="488"/>
      <c r="HOD15" s="488"/>
      <c r="HOE15" s="488"/>
      <c r="HOF15" s="488"/>
      <c r="HOG15" s="488"/>
      <c r="HOH15" s="488"/>
      <c r="HOI15" s="488"/>
      <c r="HOJ15" s="488"/>
      <c r="HOK15" s="488"/>
      <c r="HOL15" s="488"/>
      <c r="HOM15" s="488"/>
      <c r="HON15" s="488"/>
      <c r="HOO15" s="488"/>
      <c r="HOP15" s="488"/>
      <c r="HOQ15" s="488"/>
      <c r="HOR15" s="488"/>
      <c r="HOS15" s="488"/>
      <c r="HOT15" s="488"/>
      <c r="HOU15" s="488"/>
      <c r="HOV15" s="488"/>
      <c r="HOW15" s="488"/>
      <c r="HOX15" s="488"/>
      <c r="HOY15" s="488"/>
      <c r="HOZ15" s="488"/>
      <c r="HPA15" s="488"/>
      <c r="HPB15" s="488"/>
      <c r="HPC15" s="488"/>
      <c r="HPD15" s="488"/>
      <c r="HPE15" s="488"/>
      <c r="HPF15" s="488"/>
      <c r="HPG15" s="488"/>
      <c r="HPH15" s="488"/>
      <c r="HPI15" s="488"/>
      <c r="HPJ15" s="488"/>
      <c r="HPK15" s="488"/>
      <c r="HPL15" s="488"/>
      <c r="HPM15" s="488"/>
      <c r="HPN15" s="488"/>
      <c r="HPO15" s="488"/>
      <c r="HPP15" s="488"/>
      <c r="HPQ15" s="488"/>
      <c r="HPR15" s="488"/>
      <c r="HPS15" s="488"/>
      <c r="HPT15" s="488"/>
      <c r="HPU15" s="488"/>
      <c r="HPV15" s="488"/>
      <c r="HPW15" s="488"/>
      <c r="HPX15" s="488"/>
      <c r="HPY15" s="488"/>
      <c r="HPZ15" s="488"/>
      <c r="HQA15" s="488"/>
      <c r="HQB15" s="488"/>
      <c r="HQC15" s="488"/>
      <c r="HQD15" s="488"/>
      <c r="HQE15" s="488"/>
      <c r="HQF15" s="488"/>
      <c r="HQG15" s="488"/>
      <c r="HQH15" s="488"/>
      <c r="HQI15" s="488"/>
      <c r="HQJ15" s="488"/>
      <c r="HQK15" s="488"/>
      <c r="HQL15" s="488"/>
      <c r="HQM15" s="488"/>
      <c r="HQN15" s="488"/>
      <c r="HQO15" s="488"/>
      <c r="HQP15" s="488"/>
      <c r="HQQ15" s="488"/>
      <c r="HQR15" s="488"/>
      <c r="HQS15" s="488"/>
      <c r="HQT15" s="488"/>
      <c r="HQU15" s="488"/>
      <c r="HQV15" s="488"/>
      <c r="HQW15" s="488"/>
      <c r="HQX15" s="488"/>
      <c r="HQY15" s="488"/>
      <c r="HQZ15" s="488"/>
      <c r="HRA15" s="488"/>
      <c r="HRB15" s="488"/>
      <c r="HRC15" s="488"/>
      <c r="HRD15" s="488"/>
      <c r="HRE15" s="488"/>
      <c r="HRF15" s="488"/>
      <c r="HRG15" s="488"/>
      <c r="HRH15" s="488"/>
      <c r="HRI15" s="488"/>
      <c r="HRJ15" s="488"/>
      <c r="HRK15" s="488"/>
      <c r="HRL15" s="488"/>
      <c r="HRM15" s="488"/>
      <c r="HRN15" s="488"/>
      <c r="HRO15" s="488"/>
      <c r="HRP15" s="488"/>
      <c r="HRQ15" s="488"/>
      <c r="HRR15" s="488"/>
      <c r="HRS15" s="488"/>
      <c r="HRT15" s="488"/>
      <c r="HRU15" s="488"/>
      <c r="HRV15" s="488"/>
      <c r="HRW15" s="488"/>
      <c r="HRX15" s="488"/>
      <c r="HRY15" s="488"/>
      <c r="HRZ15" s="488"/>
      <c r="HSA15" s="488"/>
      <c r="HSB15" s="488"/>
      <c r="HSC15" s="488"/>
      <c r="HSD15" s="488"/>
      <c r="HSE15" s="488"/>
      <c r="HSF15" s="488"/>
      <c r="HSG15" s="488"/>
      <c r="HSH15" s="488"/>
      <c r="HSI15" s="488"/>
      <c r="HSJ15" s="488"/>
      <c r="HSK15" s="488"/>
      <c r="HSL15" s="488"/>
      <c r="HSM15" s="488"/>
      <c r="HSN15" s="488"/>
      <c r="HSO15" s="488"/>
      <c r="HSP15" s="488"/>
      <c r="HSQ15" s="488"/>
      <c r="HSR15" s="488"/>
      <c r="HSS15" s="488"/>
      <c r="HST15" s="488"/>
      <c r="HSU15" s="488"/>
      <c r="HSV15" s="488"/>
      <c r="HSW15" s="488"/>
      <c r="HSX15" s="488"/>
      <c r="HSY15" s="488"/>
      <c r="HSZ15" s="488"/>
      <c r="HTA15" s="488"/>
      <c r="HTB15" s="488"/>
      <c r="HTC15" s="488"/>
      <c r="HTD15" s="488"/>
      <c r="HTE15" s="488"/>
      <c r="HTF15" s="488"/>
      <c r="HTG15" s="488"/>
      <c r="HTH15" s="488"/>
      <c r="HTI15" s="488"/>
      <c r="HTJ15" s="488"/>
      <c r="HTK15" s="488"/>
      <c r="HTL15" s="488"/>
      <c r="HTM15" s="488"/>
      <c r="HTN15" s="488"/>
      <c r="HTO15" s="488"/>
      <c r="HTP15" s="488"/>
      <c r="HTQ15" s="488"/>
      <c r="HTR15" s="488"/>
      <c r="HTS15" s="488"/>
      <c r="HTT15" s="488"/>
      <c r="HTU15" s="488"/>
      <c r="HTV15" s="488"/>
      <c r="HTW15" s="488"/>
      <c r="HTX15" s="488"/>
      <c r="HTY15" s="488"/>
      <c r="HTZ15" s="488"/>
      <c r="HUA15" s="488"/>
      <c r="HUB15" s="488"/>
      <c r="HUC15" s="488"/>
      <c r="HUD15" s="488"/>
      <c r="HUE15" s="488"/>
      <c r="HUF15" s="488"/>
      <c r="HUG15" s="488"/>
      <c r="HUH15" s="488"/>
      <c r="HUI15" s="488"/>
      <c r="HUJ15" s="488"/>
      <c r="HUK15" s="488"/>
      <c r="HUL15" s="488"/>
      <c r="HUM15" s="488"/>
      <c r="HUN15" s="488"/>
      <c r="HUO15" s="488"/>
      <c r="HUP15" s="488"/>
      <c r="HUQ15" s="488"/>
      <c r="HUR15" s="488"/>
      <c r="HUS15" s="488"/>
      <c r="HUT15" s="488"/>
      <c r="HUU15" s="488"/>
      <c r="HUV15" s="488"/>
      <c r="HUW15" s="488"/>
      <c r="HUX15" s="488"/>
      <c r="HUY15" s="488"/>
      <c r="HUZ15" s="488"/>
      <c r="HVA15" s="488"/>
      <c r="HVB15" s="488"/>
      <c r="HVC15" s="488"/>
      <c r="HVD15" s="488"/>
      <c r="HVE15" s="488"/>
      <c r="HVF15" s="488"/>
      <c r="HVG15" s="488"/>
      <c r="HVH15" s="488"/>
      <c r="HVI15" s="488"/>
      <c r="HVJ15" s="488"/>
      <c r="HVK15" s="488"/>
      <c r="HVL15" s="488"/>
      <c r="HVM15" s="488"/>
      <c r="HVN15" s="488"/>
      <c r="HVO15" s="488"/>
      <c r="HVP15" s="488"/>
      <c r="HVQ15" s="488"/>
      <c r="HVR15" s="488"/>
      <c r="HVS15" s="488"/>
      <c r="HVT15" s="488"/>
      <c r="HVU15" s="488"/>
      <c r="HVV15" s="488"/>
      <c r="HVW15" s="488"/>
      <c r="HVX15" s="488"/>
      <c r="HVY15" s="488"/>
      <c r="HVZ15" s="488"/>
      <c r="HWA15" s="488"/>
      <c r="HWB15" s="488"/>
      <c r="HWC15" s="488"/>
      <c r="HWD15" s="488"/>
      <c r="HWE15" s="488"/>
      <c r="HWF15" s="488"/>
      <c r="HWG15" s="488"/>
      <c r="HWH15" s="488"/>
      <c r="HWI15" s="488"/>
      <c r="HWJ15" s="488"/>
      <c r="HWK15" s="488"/>
      <c r="HWL15" s="488"/>
      <c r="HWM15" s="488"/>
      <c r="HWN15" s="488"/>
      <c r="HWO15" s="488"/>
      <c r="HWP15" s="488"/>
      <c r="HWQ15" s="488"/>
      <c r="HWR15" s="488"/>
      <c r="HWS15" s="488"/>
      <c r="HWT15" s="488"/>
      <c r="HWU15" s="488"/>
      <c r="HWV15" s="488"/>
      <c r="HWW15" s="488"/>
      <c r="HWX15" s="488"/>
      <c r="HWY15" s="488"/>
      <c r="HWZ15" s="488"/>
      <c r="HXA15" s="488"/>
      <c r="HXB15" s="488"/>
      <c r="HXC15" s="488"/>
      <c r="HXD15" s="488"/>
      <c r="HXE15" s="488"/>
      <c r="HXF15" s="488"/>
      <c r="HXG15" s="488"/>
      <c r="HXH15" s="488"/>
      <c r="HXI15" s="488"/>
      <c r="HXJ15" s="488"/>
      <c r="HXK15" s="488"/>
      <c r="HXL15" s="488"/>
      <c r="HXM15" s="488"/>
      <c r="HXN15" s="488"/>
      <c r="HXO15" s="488"/>
      <c r="HXP15" s="488"/>
      <c r="HXQ15" s="488"/>
      <c r="HXR15" s="488"/>
      <c r="HXS15" s="488"/>
      <c r="HXT15" s="488"/>
      <c r="HXU15" s="488"/>
      <c r="HXV15" s="488"/>
      <c r="HXW15" s="488"/>
      <c r="HXX15" s="488"/>
      <c r="HXY15" s="488"/>
      <c r="HXZ15" s="488"/>
      <c r="HYA15" s="488"/>
      <c r="HYB15" s="488"/>
      <c r="HYC15" s="488"/>
      <c r="HYD15" s="488"/>
      <c r="HYE15" s="488"/>
      <c r="HYF15" s="488"/>
      <c r="HYG15" s="488"/>
      <c r="HYH15" s="488"/>
      <c r="HYI15" s="488"/>
      <c r="HYJ15" s="488"/>
      <c r="HYK15" s="488"/>
      <c r="HYL15" s="488"/>
      <c r="HYM15" s="488"/>
      <c r="HYN15" s="488"/>
      <c r="HYO15" s="488"/>
      <c r="HYP15" s="488"/>
      <c r="HYQ15" s="488"/>
      <c r="HYR15" s="488"/>
      <c r="HYS15" s="488"/>
      <c r="HYT15" s="488"/>
      <c r="HYU15" s="488"/>
      <c r="HYV15" s="488"/>
      <c r="HYW15" s="488"/>
      <c r="HYX15" s="488"/>
      <c r="HYY15" s="488"/>
      <c r="HYZ15" s="488"/>
      <c r="HZA15" s="488"/>
      <c r="HZB15" s="488"/>
      <c r="HZC15" s="488"/>
      <c r="HZD15" s="488"/>
      <c r="HZE15" s="488"/>
      <c r="HZF15" s="488"/>
      <c r="HZG15" s="488"/>
      <c r="HZH15" s="488"/>
      <c r="HZI15" s="488"/>
      <c r="HZJ15" s="488"/>
      <c r="HZK15" s="488"/>
      <c r="HZL15" s="488"/>
      <c r="HZM15" s="488"/>
      <c r="HZN15" s="488"/>
      <c r="HZO15" s="488"/>
      <c r="HZP15" s="488"/>
      <c r="HZQ15" s="488"/>
      <c r="HZR15" s="488"/>
      <c r="HZS15" s="488"/>
      <c r="HZT15" s="488"/>
      <c r="HZU15" s="488"/>
      <c r="HZV15" s="488"/>
      <c r="HZW15" s="488"/>
      <c r="HZX15" s="488"/>
      <c r="HZY15" s="488"/>
      <c r="HZZ15" s="488"/>
      <c r="IAA15" s="488"/>
      <c r="IAB15" s="488"/>
      <c r="IAC15" s="488"/>
      <c r="IAD15" s="488"/>
      <c r="IAE15" s="488"/>
      <c r="IAF15" s="488"/>
      <c r="IAG15" s="488"/>
      <c r="IAH15" s="488"/>
      <c r="IAI15" s="488"/>
      <c r="IAJ15" s="488"/>
      <c r="IAK15" s="488"/>
      <c r="IAL15" s="488"/>
      <c r="IAM15" s="488"/>
      <c r="IAN15" s="488"/>
      <c r="IAO15" s="488"/>
      <c r="IAP15" s="488"/>
      <c r="IAQ15" s="488"/>
      <c r="IAR15" s="488"/>
      <c r="IAS15" s="488"/>
      <c r="IAT15" s="488"/>
      <c r="IAU15" s="488"/>
      <c r="IAV15" s="488"/>
      <c r="IAW15" s="488"/>
      <c r="IAX15" s="488"/>
      <c r="IAY15" s="488"/>
      <c r="IAZ15" s="488"/>
      <c r="IBA15" s="488"/>
      <c r="IBB15" s="488"/>
      <c r="IBC15" s="488"/>
      <c r="IBD15" s="488"/>
      <c r="IBE15" s="488"/>
      <c r="IBF15" s="488"/>
      <c r="IBG15" s="488"/>
      <c r="IBH15" s="488"/>
      <c r="IBI15" s="488"/>
      <c r="IBJ15" s="488"/>
      <c r="IBK15" s="488"/>
      <c r="IBL15" s="488"/>
      <c r="IBM15" s="488"/>
      <c r="IBN15" s="488"/>
      <c r="IBO15" s="488"/>
      <c r="IBP15" s="488"/>
      <c r="IBQ15" s="488"/>
      <c r="IBR15" s="488"/>
      <c r="IBS15" s="488"/>
      <c r="IBT15" s="488"/>
      <c r="IBU15" s="488"/>
      <c r="IBV15" s="488"/>
      <c r="IBW15" s="488"/>
      <c r="IBX15" s="488"/>
      <c r="IBY15" s="488"/>
      <c r="IBZ15" s="488"/>
      <c r="ICA15" s="488"/>
      <c r="ICB15" s="488"/>
      <c r="ICC15" s="488"/>
      <c r="ICD15" s="488"/>
      <c r="ICE15" s="488"/>
      <c r="ICF15" s="488"/>
      <c r="ICG15" s="488"/>
      <c r="ICH15" s="488"/>
      <c r="ICI15" s="488"/>
      <c r="ICJ15" s="488"/>
      <c r="ICK15" s="488"/>
      <c r="ICL15" s="488"/>
      <c r="ICM15" s="488"/>
      <c r="ICN15" s="488"/>
      <c r="ICO15" s="488"/>
      <c r="ICP15" s="488"/>
      <c r="ICQ15" s="488"/>
      <c r="ICR15" s="488"/>
      <c r="ICS15" s="488"/>
      <c r="ICT15" s="488"/>
      <c r="ICU15" s="488"/>
      <c r="ICV15" s="488"/>
      <c r="ICW15" s="488"/>
      <c r="ICX15" s="488"/>
      <c r="ICY15" s="488"/>
      <c r="ICZ15" s="488"/>
      <c r="IDA15" s="488"/>
      <c r="IDB15" s="488"/>
      <c r="IDC15" s="488"/>
      <c r="IDD15" s="488"/>
      <c r="IDE15" s="488"/>
      <c r="IDF15" s="488"/>
      <c r="IDG15" s="488"/>
      <c r="IDH15" s="488"/>
      <c r="IDI15" s="488"/>
      <c r="IDJ15" s="488"/>
      <c r="IDK15" s="488"/>
      <c r="IDL15" s="488"/>
      <c r="IDM15" s="488"/>
      <c r="IDN15" s="488"/>
      <c r="IDO15" s="488"/>
      <c r="IDP15" s="488"/>
      <c r="IDQ15" s="488"/>
      <c r="IDR15" s="488"/>
      <c r="IDS15" s="488"/>
      <c r="IDT15" s="488"/>
      <c r="IDU15" s="488"/>
      <c r="IDV15" s="488"/>
      <c r="IDW15" s="488"/>
      <c r="IDX15" s="488"/>
      <c r="IDY15" s="488"/>
      <c r="IDZ15" s="488"/>
      <c r="IEA15" s="488"/>
      <c r="IEB15" s="488"/>
      <c r="IEC15" s="488"/>
      <c r="IED15" s="488"/>
      <c r="IEE15" s="488"/>
      <c r="IEF15" s="488"/>
      <c r="IEG15" s="488"/>
      <c r="IEH15" s="488"/>
      <c r="IEI15" s="488"/>
      <c r="IEJ15" s="488"/>
      <c r="IEK15" s="488"/>
      <c r="IEL15" s="488"/>
      <c r="IEM15" s="488"/>
      <c r="IEN15" s="488"/>
      <c r="IEO15" s="488"/>
      <c r="IEP15" s="488"/>
      <c r="IEQ15" s="488"/>
      <c r="IER15" s="488"/>
      <c r="IES15" s="488"/>
      <c r="IET15" s="488"/>
      <c r="IEU15" s="488"/>
      <c r="IEV15" s="488"/>
      <c r="IEW15" s="488"/>
      <c r="IEX15" s="488"/>
      <c r="IEY15" s="488"/>
      <c r="IEZ15" s="488"/>
      <c r="IFA15" s="488"/>
      <c r="IFB15" s="488"/>
      <c r="IFC15" s="488"/>
      <c r="IFD15" s="488"/>
      <c r="IFE15" s="488"/>
      <c r="IFF15" s="488"/>
      <c r="IFG15" s="488"/>
      <c r="IFH15" s="488"/>
      <c r="IFI15" s="488"/>
      <c r="IFJ15" s="488"/>
      <c r="IFK15" s="488"/>
      <c r="IFL15" s="488"/>
      <c r="IFM15" s="488"/>
      <c r="IFN15" s="488"/>
      <c r="IFO15" s="488"/>
      <c r="IFP15" s="488"/>
      <c r="IFQ15" s="488"/>
      <c r="IFR15" s="488"/>
      <c r="IFS15" s="488"/>
      <c r="IFT15" s="488"/>
      <c r="IFU15" s="488"/>
      <c r="IFV15" s="488"/>
      <c r="IFW15" s="488"/>
      <c r="IFX15" s="488"/>
      <c r="IFY15" s="488"/>
      <c r="IFZ15" s="488"/>
      <c r="IGA15" s="488"/>
      <c r="IGB15" s="488"/>
      <c r="IGC15" s="488"/>
      <c r="IGD15" s="488"/>
      <c r="IGE15" s="488"/>
      <c r="IGF15" s="488"/>
      <c r="IGG15" s="488"/>
      <c r="IGH15" s="488"/>
      <c r="IGI15" s="488"/>
      <c r="IGJ15" s="488"/>
      <c r="IGK15" s="488"/>
      <c r="IGL15" s="488"/>
      <c r="IGM15" s="488"/>
      <c r="IGN15" s="488"/>
      <c r="IGO15" s="488"/>
      <c r="IGP15" s="488"/>
      <c r="IGQ15" s="488"/>
      <c r="IGR15" s="488"/>
      <c r="IGS15" s="488"/>
      <c r="IGT15" s="488"/>
      <c r="IGU15" s="488"/>
      <c r="IGV15" s="488"/>
      <c r="IGW15" s="488"/>
      <c r="IGX15" s="488"/>
      <c r="IGY15" s="488"/>
      <c r="IGZ15" s="488"/>
      <c r="IHA15" s="488"/>
      <c r="IHB15" s="488"/>
      <c r="IHC15" s="488"/>
      <c r="IHD15" s="488"/>
      <c r="IHE15" s="488"/>
      <c r="IHF15" s="488"/>
      <c r="IHG15" s="488"/>
      <c r="IHH15" s="488"/>
      <c r="IHI15" s="488"/>
      <c r="IHJ15" s="488"/>
      <c r="IHK15" s="488"/>
      <c r="IHL15" s="488"/>
      <c r="IHM15" s="488"/>
      <c r="IHN15" s="488"/>
      <c r="IHO15" s="488"/>
      <c r="IHP15" s="488"/>
      <c r="IHQ15" s="488"/>
      <c r="IHR15" s="488"/>
      <c r="IHS15" s="488"/>
      <c r="IHT15" s="488"/>
      <c r="IHU15" s="488"/>
      <c r="IHV15" s="488"/>
      <c r="IHW15" s="488"/>
      <c r="IHX15" s="488"/>
      <c r="IHY15" s="488"/>
      <c r="IHZ15" s="488"/>
      <c r="IIA15" s="488"/>
      <c r="IIB15" s="488"/>
      <c r="IIC15" s="488"/>
      <c r="IID15" s="488"/>
      <c r="IIE15" s="488"/>
      <c r="IIF15" s="488"/>
      <c r="IIG15" s="488"/>
      <c r="IIH15" s="488"/>
      <c r="III15" s="488"/>
      <c r="IIJ15" s="488"/>
      <c r="IIK15" s="488"/>
      <c r="IIL15" s="488"/>
      <c r="IIM15" s="488"/>
      <c r="IIN15" s="488"/>
      <c r="IIO15" s="488"/>
      <c r="IIP15" s="488"/>
      <c r="IIQ15" s="488"/>
      <c r="IIR15" s="488"/>
      <c r="IIS15" s="488"/>
      <c r="IIT15" s="488"/>
      <c r="IIU15" s="488"/>
      <c r="IIV15" s="488"/>
      <c r="IIW15" s="488"/>
      <c r="IIX15" s="488"/>
      <c r="IIY15" s="488"/>
      <c r="IIZ15" s="488"/>
      <c r="IJA15" s="488"/>
      <c r="IJB15" s="488"/>
      <c r="IJC15" s="488"/>
      <c r="IJD15" s="488"/>
      <c r="IJE15" s="488"/>
      <c r="IJF15" s="488"/>
      <c r="IJG15" s="488"/>
      <c r="IJH15" s="488"/>
      <c r="IJI15" s="488"/>
      <c r="IJJ15" s="488"/>
      <c r="IJK15" s="488"/>
      <c r="IJL15" s="488"/>
      <c r="IJM15" s="488"/>
      <c r="IJN15" s="488"/>
      <c r="IJO15" s="488"/>
      <c r="IJP15" s="488"/>
      <c r="IJQ15" s="488"/>
      <c r="IJR15" s="488"/>
      <c r="IJS15" s="488"/>
      <c r="IJT15" s="488"/>
      <c r="IJU15" s="488"/>
      <c r="IJV15" s="488"/>
      <c r="IJW15" s="488"/>
      <c r="IJX15" s="488"/>
      <c r="IJY15" s="488"/>
      <c r="IJZ15" s="488"/>
      <c r="IKA15" s="488"/>
      <c r="IKB15" s="488"/>
      <c r="IKC15" s="488"/>
      <c r="IKD15" s="488"/>
      <c r="IKE15" s="488"/>
      <c r="IKF15" s="488"/>
      <c r="IKG15" s="488"/>
      <c r="IKH15" s="488"/>
      <c r="IKI15" s="488"/>
      <c r="IKJ15" s="488"/>
      <c r="IKK15" s="488"/>
      <c r="IKL15" s="488"/>
      <c r="IKM15" s="488"/>
      <c r="IKN15" s="488"/>
      <c r="IKO15" s="488"/>
      <c r="IKP15" s="488"/>
      <c r="IKQ15" s="488"/>
      <c r="IKR15" s="488"/>
      <c r="IKS15" s="488"/>
      <c r="IKT15" s="488"/>
      <c r="IKU15" s="488"/>
      <c r="IKV15" s="488"/>
      <c r="IKW15" s="488"/>
      <c r="IKX15" s="488"/>
      <c r="IKY15" s="488"/>
      <c r="IKZ15" s="488"/>
      <c r="ILA15" s="488"/>
      <c r="ILB15" s="488"/>
      <c r="ILC15" s="488"/>
      <c r="ILD15" s="488"/>
      <c r="ILE15" s="488"/>
      <c r="ILF15" s="488"/>
      <c r="ILG15" s="488"/>
      <c r="ILH15" s="488"/>
      <c r="ILI15" s="488"/>
      <c r="ILJ15" s="488"/>
      <c r="ILK15" s="488"/>
      <c r="ILL15" s="488"/>
      <c r="ILM15" s="488"/>
      <c r="ILN15" s="488"/>
      <c r="ILO15" s="488"/>
      <c r="ILP15" s="488"/>
      <c r="ILQ15" s="488"/>
      <c r="ILR15" s="488"/>
      <c r="ILS15" s="488"/>
      <c r="ILT15" s="488"/>
      <c r="ILU15" s="488"/>
      <c r="ILV15" s="488"/>
      <c r="ILW15" s="488"/>
      <c r="ILX15" s="488"/>
      <c r="ILY15" s="488"/>
      <c r="ILZ15" s="488"/>
      <c r="IMA15" s="488"/>
      <c r="IMB15" s="488"/>
      <c r="IMC15" s="488"/>
      <c r="IMD15" s="488"/>
      <c r="IME15" s="488"/>
      <c r="IMF15" s="488"/>
      <c r="IMG15" s="488"/>
      <c r="IMH15" s="488"/>
      <c r="IMI15" s="488"/>
      <c r="IMJ15" s="488"/>
      <c r="IMK15" s="488"/>
      <c r="IML15" s="488"/>
      <c r="IMM15" s="488"/>
      <c r="IMN15" s="488"/>
      <c r="IMO15" s="488"/>
      <c r="IMP15" s="488"/>
      <c r="IMQ15" s="488"/>
      <c r="IMR15" s="488"/>
      <c r="IMS15" s="488"/>
      <c r="IMT15" s="488"/>
      <c r="IMU15" s="488"/>
      <c r="IMV15" s="488"/>
      <c r="IMW15" s="488"/>
      <c r="IMX15" s="488"/>
      <c r="IMY15" s="488"/>
      <c r="IMZ15" s="488"/>
      <c r="INA15" s="488"/>
      <c r="INB15" s="488"/>
      <c r="INC15" s="488"/>
      <c r="IND15" s="488"/>
      <c r="INE15" s="488"/>
      <c r="INF15" s="488"/>
      <c r="ING15" s="488"/>
      <c r="INH15" s="488"/>
      <c r="INI15" s="488"/>
      <c r="INJ15" s="488"/>
      <c r="INK15" s="488"/>
      <c r="INL15" s="488"/>
      <c r="INM15" s="488"/>
      <c r="INN15" s="488"/>
      <c r="INO15" s="488"/>
      <c r="INP15" s="488"/>
      <c r="INQ15" s="488"/>
      <c r="INR15" s="488"/>
      <c r="INS15" s="488"/>
      <c r="INT15" s="488"/>
      <c r="INU15" s="488"/>
      <c r="INV15" s="488"/>
      <c r="INW15" s="488"/>
      <c r="INX15" s="488"/>
      <c r="INY15" s="488"/>
      <c r="INZ15" s="488"/>
      <c r="IOA15" s="488"/>
      <c r="IOB15" s="488"/>
      <c r="IOC15" s="488"/>
      <c r="IOD15" s="488"/>
      <c r="IOE15" s="488"/>
      <c r="IOF15" s="488"/>
      <c r="IOG15" s="488"/>
      <c r="IOH15" s="488"/>
      <c r="IOI15" s="488"/>
      <c r="IOJ15" s="488"/>
      <c r="IOK15" s="488"/>
      <c r="IOL15" s="488"/>
      <c r="IOM15" s="488"/>
      <c r="ION15" s="488"/>
      <c r="IOO15" s="488"/>
      <c r="IOP15" s="488"/>
      <c r="IOQ15" s="488"/>
      <c r="IOR15" s="488"/>
      <c r="IOS15" s="488"/>
      <c r="IOT15" s="488"/>
      <c r="IOU15" s="488"/>
      <c r="IOV15" s="488"/>
      <c r="IOW15" s="488"/>
      <c r="IOX15" s="488"/>
      <c r="IOY15" s="488"/>
      <c r="IOZ15" s="488"/>
      <c r="IPA15" s="488"/>
      <c r="IPB15" s="488"/>
      <c r="IPC15" s="488"/>
      <c r="IPD15" s="488"/>
      <c r="IPE15" s="488"/>
      <c r="IPF15" s="488"/>
      <c r="IPG15" s="488"/>
      <c r="IPH15" s="488"/>
      <c r="IPI15" s="488"/>
      <c r="IPJ15" s="488"/>
      <c r="IPK15" s="488"/>
      <c r="IPL15" s="488"/>
      <c r="IPM15" s="488"/>
      <c r="IPN15" s="488"/>
      <c r="IPO15" s="488"/>
      <c r="IPP15" s="488"/>
      <c r="IPQ15" s="488"/>
      <c r="IPR15" s="488"/>
      <c r="IPS15" s="488"/>
      <c r="IPT15" s="488"/>
      <c r="IPU15" s="488"/>
      <c r="IPV15" s="488"/>
      <c r="IPW15" s="488"/>
      <c r="IPX15" s="488"/>
      <c r="IPY15" s="488"/>
      <c r="IPZ15" s="488"/>
      <c r="IQA15" s="488"/>
      <c r="IQB15" s="488"/>
      <c r="IQC15" s="488"/>
      <c r="IQD15" s="488"/>
      <c r="IQE15" s="488"/>
      <c r="IQF15" s="488"/>
      <c r="IQG15" s="488"/>
      <c r="IQH15" s="488"/>
      <c r="IQI15" s="488"/>
      <c r="IQJ15" s="488"/>
      <c r="IQK15" s="488"/>
      <c r="IQL15" s="488"/>
      <c r="IQM15" s="488"/>
      <c r="IQN15" s="488"/>
      <c r="IQO15" s="488"/>
      <c r="IQP15" s="488"/>
      <c r="IQQ15" s="488"/>
      <c r="IQR15" s="488"/>
      <c r="IQS15" s="488"/>
      <c r="IQT15" s="488"/>
      <c r="IQU15" s="488"/>
      <c r="IQV15" s="488"/>
      <c r="IQW15" s="488"/>
      <c r="IQX15" s="488"/>
      <c r="IQY15" s="488"/>
      <c r="IQZ15" s="488"/>
      <c r="IRA15" s="488"/>
      <c r="IRB15" s="488"/>
      <c r="IRC15" s="488"/>
      <c r="IRD15" s="488"/>
      <c r="IRE15" s="488"/>
      <c r="IRF15" s="488"/>
      <c r="IRG15" s="488"/>
      <c r="IRH15" s="488"/>
      <c r="IRI15" s="488"/>
      <c r="IRJ15" s="488"/>
      <c r="IRK15" s="488"/>
      <c r="IRL15" s="488"/>
      <c r="IRM15" s="488"/>
      <c r="IRN15" s="488"/>
      <c r="IRO15" s="488"/>
      <c r="IRP15" s="488"/>
      <c r="IRQ15" s="488"/>
      <c r="IRR15" s="488"/>
      <c r="IRS15" s="488"/>
      <c r="IRT15" s="488"/>
      <c r="IRU15" s="488"/>
      <c r="IRV15" s="488"/>
      <c r="IRW15" s="488"/>
      <c r="IRX15" s="488"/>
      <c r="IRY15" s="488"/>
      <c r="IRZ15" s="488"/>
      <c r="ISA15" s="488"/>
      <c r="ISB15" s="488"/>
      <c r="ISC15" s="488"/>
      <c r="ISD15" s="488"/>
      <c r="ISE15" s="488"/>
      <c r="ISF15" s="488"/>
      <c r="ISG15" s="488"/>
      <c r="ISH15" s="488"/>
      <c r="ISI15" s="488"/>
      <c r="ISJ15" s="488"/>
      <c r="ISK15" s="488"/>
      <c r="ISL15" s="488"/>
      <c r="ISM15" s="488"/>
      <c r="ISN15" s="488"/>
      <c r="ISO15" s="488"/>
      <c r="ISP15" s="488"/>
      <c r="ISQ15" s="488"/>
      <c r="ISR15" s="488"/>
      <c r="ISS15" s="488"/>
      <c r="IST15" s="488"/>
      <c r="ISU15" s="488"/>
      <c r="ISV15" s="488"/>
      <c r="ISW15" s="488"/>
      <c r="ISX15" s="488"/>
      <c r="ISY15" s="488"/>
      <c r="ISZ15" s="488"/>
      <c r="ITA15" s="488"/>
      <c r="ITB15" s="488"/>
      <c r="ITC15" s="488"/>
      <c r="ITD15" s="488"/>
      <c r="ITE15" s="488"/>
      <c r="ITF15" s="488"/>
      <c r="ITG15" s="488"/>
      <c r="ITH15" s="488"/>
      <c r="ITI15" s="488"/>
      <c r="ITJ15" s="488"/>
      <c r="ITK15" s="488"/>
      <c r="ITL15" s="488"/>
      <c r="ITM15" s="488"/>
      <c r="ITN15" s="488"/>
      <c r="ITO15" s="488"/>
      <c r="ITP15" s="488"/>
      <c r="ITQ15" s="488"/>
      <c r="ITR15" s="488"/>
      <c r="ITS15" s="488"/>
      <c r="ITT15" s="488"/>
      <c r="ITU15" s="488"/>
      <c r="ITV15" s="488"/>
      <c r="ITW15" s="488"/>
      <c r="ITX15" s="488"/>
      <c r="ITY15" s="488"/>
      <c r="ITZ15" s="488"/>
      <c r="IUA15" s="488"/>
      <c r="IUB15" s="488"/>
      <c r="IUC15" s="488"/>
      <c r="IUD15" s="488"/>
      <c r="IUE15" s="488"/>
      <c r="IUF15" s="488"/>
      <c r="IUG15" s="488"/>
      <c r="IUH15" s="488"/>
      <c r="IUI15" s="488"/>
      <c r="IUJ15" s="488"/>
      <c r="IUK15" s="488"/>
      <c r="IUL15" s="488"/>
      <c r="IUM15" s="488"/>
      <c r="IUN15" s="488"/>
      <c r="IUO15" s="488"/>
      <c r="IUP15" s="488"/>
      <c r="IUQ15" s="488"/>
      <c r="IUR15" s="488"/>
      <c r="IUS15" s="488"/>
      <c r="IUT15" s="488"/>
      <c r="IUU15" s="488"/>
      <c r="IUV15" s="488"/>
      <c r="IUW15" s="488"/>
      <c r="IUX15" s="488"/>
      <c r="IUY15" s="488"/>
      <c r="IUZ15" s="488"/>
      <c r="IVA15" s="488"/>
      <c r="IVB15" s="488"/>
      <c r="IVC15" s="488"/>
      <c r="IVD15" s="488"/>
      <c r="IVE15" s="488"/>
      <c r="IVF15" s="488"/>
      <c r="IVG15" s="488"/>
      <c r="IVH15" s="488"/>
      <c r="IVI15" s="488"/>
      <c r="IVJ15" s="488"/>
      <c r="IVK15" s="488"/>
      <c r="IVL15" s="488"/>
      <c r="IVM15" s="488"/>
      <c r="IVN15" s="488"/>
      <c r="IVO15" s="488"/>
      <c r="IVP15" s="488"/>
      <c r="IVQ15" s="488"/>
      <c r="IVR15" s="488"/>
      <c r="IVS15" s="488"/>
      <c r="IVT15" s="488"/>
      <c r="IVU15" s="488"/>
      <c r="IVV15" s="488"/>
      <c r="IVW15" s="488"/>
      <c r="IVX15" s="488"/>
      <c r="IVY15" s="488"/>
      <c r="IVZ15" s="488"/>
      <c r="IWA15" s="488"/>
      <c r="IWB15" s="488"/>
      <c r="IWC15" s="488"/>
      <c r="IWD15" s="488"/>
      <c r="IWE15" s="488"/>
      <c r="IWF15" s="488"/>
      <c r="IWG15" s="488"/>
      <c r="IWH15" s="488"/>
      <c r="IWI15" s="488"/>
      <c r="IWJ15" s="488"/>
      <c r="IWK15" s="488"/>
      <c r="IWL15" s="488"/>
      <c r="IWM15" s="488"/>
      <c r="IWN15" s="488"/>
      <c r="IWO15" s="488"/>
      <c r="IWP15" s="488"/>
      <c r="IWQ15" s="488"/>
      <c r="IWR15" s="488"/>
      <c r="IWS15" s="488"/>
      <c r="IWT15" s="488"/>
      <c r="IWU15" s="488"/>
      <c r="IWV15" s="488"/>
      <c r="IWW15" s="488"/>
      <c r="IWX15" s="488"/>
      <c r="IWY15" s="488"/>
      <c r="IWZ15" s="488"/>
      <c r="IXA15" s="488"/>
      <c r="IXB15" s="488"/>
      <c r="IXC15" s="488"/>
      <c r="IXD15" s="488"/>
      <c r="IXE15" s="488"/>
      <c r="IXF15" s="488"/>
      <c r="IXG15" s="488"/>
      <c r="IXH15" s="488"/>
      <c r="IXI15" s="488"/>
      <c r="IXJ15" s="488"/>
      <c r="IXK15" s="488"/>
      <c r="IXL15" s="488"/>
      <c r="IXM15" s="488"/>
      <c r="IXN15" s="488"/>
      <c r="IXO15" s="488"/>
      <c r="IXP15" s="488"/>
      <c r="IXQ15" s="488"/>
      <c r="IXR15" s="488"/>
      <c r="IXS15" s="488"/>
      <c r="IXT15" s="488"/>
      <c r="IXU15" s="488"/>
      <c r="IXV15" s="488"/>
      <c r="IXW15" s="488"/>
      <c r="IXX15" s="488"/>
      <c r="IXY15" s="488"/>
      <c r="IXZ15" s="488"/>
      <c r="IYA15" s="488"/>
      <c r="IYB15" s="488"/>
      <c r="IYC15" s="488"/>
      <c r="IYD15" s="488"/>
      <c r="IYE15" s="488"/>
      <c r="IYF15" s="488"/>
      <c r="IYG15" s="488"/>
      <c r="IYH15" s="488"/>
      <c r="IYI15" s="488"/>
      <c r="IYJ15" s="488"/>
      <c r="IYK15" s="488"/>
      <c r="IYL15" s="488"/>
      <c r="IYM15" s="488"/>
      <c r="IYN15" s="488"/>
      <c r="IYO15" s="488"/>
      <c r="IYP15" s="488"/>
      <c r="IYQ15" s="488"/>
      <c r="IYR15" s="488"/>
      <c r="IYS15" s="488"/>
      <c r="IYT15" s="488"/>
      <c r="IYU15" s="488"/>
      <c r="IYV15" s="488"/>
      <c r="IYW15" s="488"/>
      <c r="IYX15" s="488"/>
      <c r="IYY15" s="488"/>
      <c r="IYZ15" s="488"/>
      <c r="IZA15" s="488"/>
      <c r="IZB15" s="488"/>
      <c r="IZC15" s="488"/>
      <c r="IZD15" s="488"/>
      <c r="IZE15" s="488"/>
      <c r="IZF15" s="488"/>
      <c r="IZG15" s="488"/>
      <c r="IZH15" s="488"/>
      <c r="IZI15" s="488"/>
      <c r="IZJ15" s="488"/>
      <c r="IZK15" s="488"/>
      <c r="IZL15" s="488"/>
      <c r="IZM15" s="488"/>
      <c r="IZN15" s="488"/>
      <c r="IZO15" s="488"/>
      <c r="IZP15" s="488"/>
      <c r="IZQ15" s="488"/>
      <c r="IZR15" s="488"/>
      <c r="IZS15" s="488"/>
      <c r="IZT15" s="488"/>
      <c r="IZU15" s="488"/>
      <c r="IZV15" s="488"/>
      <c r="IZW15" s="488"/>
      <c r="IZX15" s="488"/>
      <c r="IZY15" s="488"/>
      <c r="IZZ15" s="488"/>
      <c r="JAA15" s="488"/>
      <c r="JAB15" s="488"/>
      <c r="JAC15" s="488"/>
      <c r="JAD15" s="488"/>
      <c r="JAE15" s="488"/>
      <c r="JAF15" s="488"/>
      <c r="JAG15" s="488"/>
      <c r="JAH15" s="488"/>
      <c r="JAI15" s="488"/>
      <c r="JAJ15" s="488"/>
      <c r="JAK15" s="488"/>
      <c r="JAL15" s="488"/>
      <c r="JAM15" s="488"/>
      <c r="JAN15" s="488"/>
      <c r="JAO15" s="488"/>
      <c r="JAP15" s="488"/>
      <c r="JAQ15" s="488"/>
      <c r="JAR15" s="488"/>
      <c r="JAS15" s="488"/>
      <c r="JAT15" s="488"/>
      <c r="JAU15" s="488"/>
      <c r="JAV15" s="488"/>
      <c r="JAW15" s="488"/>
      <c r="JAX15" s="488"/>
      <c r="JAY15" s="488"/>
      <c r="JAZ15" s="488"/>
      <c r="JBA15" s="488"/>
      <c r="JBB15" s="488"/>
      <c r="JBC15" s="488"/>
      <c r="JBD15" s="488"/>
      <c r="JBE15" s="488"/>
      <c r="JBF15" s="488"/>
      <c r="JBG15" s="488"/>
      <c r="JBH15" s="488"/>
      <c r="JBI15" s="488"/>
      <c r="JBJ15" s="488"/>
      <c r="JBK15" s="488"/>
      <c r="JBL15" s="488"/>
      <c r="JBM15" s="488"/>
      <c r="JBN15" s="488"/>
      <c r="JBO15" s="488"/>
      <c r="JBP15" s="488"/>
      <c r="JBQ15" s="488"/>
      <c r="JBR15" s="488"/>
      <c r="JBS15" s="488"/>
      <c r="JBT15" s="488"/>
      <c r="JBU15" s="488"/>
      <c r="JBV15" s="488"/>
      <c r="JBW15" s="488"/>
      <c r="JBX15" s="488"/>
      <c r="JBY15" s="488"/>
      <c r="JBZ15" s="488"/>
      <c r="JCA15" s="488"/>
      <c r="JCB15" s="488"/>
      <c r="JCC15" s="488"/>
      <c r="JCD15" s="488"/>
      <c r="JCE15" s="488"/>
      <c r="JCF15" s="488"/>
      <c r="JCG15" s="488"/>
      <c r="JCH15" s="488"/>
      <c r="JCI15" s="488"/>
      <c r="JCJ15" s="488"/>
      <c r="JCK15" s="488"/>
      <c r="JCL15" s="488"/>
      <c r="JCM15" s="488"/>
      <c r="JCN15" s="488"/>
      <c r="JCO15" s="488"/>
      <c r="JCP15" s="488"/>
      <c r="JCQ15" s="488"/>
      <c r="JCR15" s="488"/>
      <c r="JCS15" s="488"/>
      <c r="JCT15" s="488"/>
      <c r="JCU15" s="488"/>
      <c r="JCV15" s="488"/>
      <c r="JCW15" s="488"/>
      <c r="JCX15" s="488"/>
      <c r="JCY15" s="488"/>
      <c r="JCZ15" s="488"/>
      <c r="JDA15" s="488"/>
      <c r="JDB15" s="488"/>
      <c r="JDC15" s="488"/>
      <c r="JDD15" s="488"/>
      <c r="JDE15" s="488"/>
      <c r="JDF15" s="488"/>
      <c r="JDG15" s="488"/>
      <c r="JDH15" s="488"/>
      <c r="JDI15" s="488"/>
      <c r="JDJ15" s="488"/>
      <c r="JDK15" s="488"/>
      <c r="JDL15" s="488"/>
      <c r="JDM15" s="488"/>
      <c r="JDN15" s="488"/>
      <c r="JDO15" s="488"/>
      <c r="JDP15" s="488"/>
      <c r="JDQ15" s="488"/>
      <c r="JDR15" s="488"/>
      <c r="JDS15" s="488"/>
      <c r="JDT15" s="488"/>
      <c r="JDU15" s="488"/>
      <c r="JDV15" s="488"/>
      <c r="JDW15" s="488"/>
      <c r="JDX15" s="488"/>
      <c r="JDY15" s="488"/>
      <c r="JDZ15" s="488"/>
      <c r="JEA15" s="488"/>
      <c r="JEB15" s="488"/>
      <c r="JEC15" s="488"/>
      <c r="JED15" s="488"/>
      <c r="JEE15" s="488"/>
      <c r="JEF15" s="488"/>
      <c r="JEG15" s="488"/>
      <c r="JEH15" s="488"/>
      <c r="JEI15" s="488"/>
      <c r="JEJ15" s="488"/>
      <c r="JEK15" s="488"/>
      <c r="JEL15" s="488"/>
      <c r="JEM15" s="488"/>
      <c r="JEN15" s="488"/>
      <c r="JEO15" s="488"/>
      <c r="JEP15" s="488"/>
      <c r="JEQ15" s="488"/>
      <c r="JER15" s="488"/>
      <c r="JES15" s="488"/>
      <c r="JET15" s="488"/>
      <c r="JEU15" s="488"/>
      <c r="JEV15" s="488"/>
      <c r="JEW15" s="488"/>
      <c r="JEX15" s="488"/>
      <c r="JEY15" s="488"/>
      <c r="JEZ15" s="488"/>
      <c r="JFA15" s="488"/>
      <c r="JFB15" s="488"/>
      <c r="JFC15" s="488"/>
      <c r="JFD15" s="488"/>
      <c r="JFE15" s="488"/>
      <c r="JFF15" s="488"/>
      <c r="JFG15" s="488"/>
      <c r="JFH15" s="488"/>
      <c r="JFI15" s="488"/>
      <c r="JFJ15" s="488"/>
      <c r="JFK15" s="488"/>
      <c r="JFL15" s="488"/>
      <c r="JFM15" s="488"/>
      <c r="JFN15" s="488"/>
      <c r="JFO15" s="488"/>
      <c r="JFP15" s="488"/>
      <c r="JFQ15" s="488"/>
      <c r="JFR15" s="488"/>
      <c r="JFS15" s="488"/>
      <c r="JFT15" s="488"/>
      <c r="JFU15" s="488"/>
      <c r="JFV15" s="488"/>
      <c r="JFW15" s="488"/>
      <c r="JFX15" s="488"/>
      <c r="JFY15" s="488"/>
      <c r="JFZ15" s="488"/>
      <c r="JGA15" s="488"/>
      <c r="JGB15" s="488"/>
      <c r="JGC15" s="488"/>
      <c r="JGD15" s="488"/>
      <c r="JGE15" s="488"/>
      <c r="JGF15" s="488"/>
      <c r="JGG15" s="488"/>
      <c r="JGH15" s="488"/>
      <c r="JGI15" s="488"/>
      <c r="JGJ15" s="488"/>
      <c r="JGK15" s="488"/>
      <c r="JGL15" s="488"/>
      <c r="JGM15" s="488"/>
      <c r="JGN15" s="488"/>
      <c r="JGO15" s="488"/>
      <c r="JGP15" s="488"/>
      <c r="JGQ15" s="488"/>
      <c r="JGR15" s="488"/>
      <c r="JGS15" s="488"/>
      <c r="JGT15" s="488"/>
      <c r="JGU15" s="488"/>
      <c r="JGV15" s="488"/>
      <c r="JGW15" s="488"/>
      <c r="JGX15" s="488"/>
      <c r="JGY15" s="488"/>
      <c r="JGZ15" s="488"/>
      <c r="JHA15" s="488"/>
      <c r="JHB15" s="488"/>
      <c r="JHC15" s="488"/>
      <c r="JHD15" s="488"/>
      <c r="JHE15" s="488"/>
      <c r="JHF15" s="488"/>
      <c r="JHG15" s="488"/>
      <c r="JHH15" s="488"/>
      <c r="JHI15" s="488"/>
      <c r="JHJ15" s="488"/>
      <c r="JHK15" s="488"/>
      <c r="JHL15" s="488"/>
      <c r="JHM15" s="488"/>
      <c r="JHN15" s="488"/>
      <c r="JHO15" s="488"/>
      <c r="JHP15" s="488"/>
      <c r="JHQ15" s="488"/>
      <c r="JHR15" s="488"/>
      <c r="JHS15" s="488"/>
      <c r="JHT15" s="488"/>
      <c r="JHU15" s="488"/>
      <c r="JHV15" s="488"/>
      <c r="JHW15" s="488"/>
      <c r="JHX15" s="488"/>
      <c r="JHY15" s="488"/>
      <c r="JHZ15" s="488"/>
      <c r="JIA15" s="488"/>
      <c r="JIB15" s="488"/>
      <c r="JIC15" s="488"/>
      <c r="JID15" s="488"/>
      <c r="JIE15" s="488"/>
      <c r="JIF15" s="488"/>
      <c r="JIG15" s="488"/>
      <c r="JIH15" s="488"/>
      <c r="JII15" s="488"/>
      <c r="JIJ15" s="488"/>
      <c r="JIK15" s="488"/>
      <c r="JIL15" s="488"/>
      <c r="JIM15" s="488"/>
      <c r="JIN15" s="488"/>
      <c r="JIO15" s="488"/>
      <c r="JIP15" s="488"/>
      <c r="JIQ15" s="488"/>
      <c r="JIR15" s="488"/>
      <c r="JIS15" s="488"/>
      <c r="JIT15" s="488"/>
      <c r="JIU15" s="488"/>
      <c r="JIV15" s="488"/>
      <c r="JIW15" s="488"/>
      <c r="JIX15" s="488"/>
      <c r="JIY15" s="488"/>
      <c r="JIZ15" s="488"/>
      <c r="JJA15" s="488"/>
      <c r="JJB15" s="488"/>
      <c r="JJC15" s="488"/>
      <c r="JJD15" s="488"/>
      <c r="JJE15" s="488"/>
      <c r="JJF15" s="488"/>
      <c r="JJG15" s="488"/>
      <c r="JJH15" s="488"/>
      <c r="JJI15" s="488"/>
      <c r="JJJ15" s="488"/>
      <c r="JJK15" s="488"/>
      <c r="JJL15" s="488"/>
      <c r="JJM15" s="488"/>
      <c r="JJN15" s="488"/>
      <c r="JJO15" s="488"/>
      <c r="JJP15" s="488"/>
      <c r="JJQ15" s="488"/>
      <c r="JJR15" s="488"/>
      <c r="JJS15" s="488"/>
      <c r="JJT15" s="488"/>
      <c r="JJU15" s="488"/>
      <c r="JJV15" s="488"/>
      <c r="JJW15" s="488"/>
      <c r="JJX15" s="488"/>
      <c r="JJY15" s="488"/>
      <c r="JJZ15" s="488"/>
      <c r="JKA15" s="488"/>
      <c r="JKB15" s="488"/>
      <c r="JKC15" s="488"/>
      <c r="JKD15" s="488"/>
      <c r="JKE15" s="488"/>
      <c r="JKF15" s="488"/>
      <c r="JKG15" s="488"/>
      <c r="JKH15" s="488"/>
      <c r="JKI15" s="488"/>
      <c r="JKJ15" s="488"/>
      <c r="JKK15" s="488"/>
      <c r="JKL15" s="488"/>
      <c r="JKM15" s="488"/>
      <c r="JKN15" s="488"/>
      <c r="JKO15" s="488"/>
      <c r="JKP15" s="488"/>
      <c r="JKQ15" s="488"/>
      <c r="JKR15" s="488"/>
      <c r="JKS15" s="488"/>
      <c r="JKT15" s="488"/>
      <c r="JKU15" s="488"/>
      <c r="JKV15" s="488"/>
      <c r="JKW15" s="488"/>
      <c r="JKX15" s="488"/>
      <c r="JKY15" s="488"/>
      <c r="JKZ15" s="488"/>
      <c r="JLA15" s="488"/>
      <c r="JLB15" s="488"/>
      <c r="JLC15" s="488"/>
      <c r="JLD15" s="488"/>
      <c r="JLE15" s="488"/>
      <c r="JLF15" s="488"/>
      <c r="JLG15" s="488"/>
      <c r="JLH15" s="488"/>
      <c r="JLI15" s="488"/>
      <c r="JLJ15" s="488"/>
      <c r="JLK15" s="488"/>
      <c r="JLL15" s="488"/>
      <c r="JLM15" s="488"/>
      <c r="JLN15" s="488"/>
      <c r="JLO15" s="488"/>
      <c r="JLP15" s="488"/>
      <c r="JLQ15" s="488"/>
      <c r="JLR15" s="488"/>
      <c r="JLS15" s="488"/>
      <c r="JLT15" s="488"/>
      <c r="JLU15" s="488"/>
      <c r="JLV15" s="488"/>
      <c r="JLW15" s="488"/>
      <c r="JLX15" s="488"/>
      <c r="JLY15" s="488"/>
      <c r="JLZ15" s="488"/>
      <c r="JMA15" s="488"/>
      <c r="JMB15" s="488"/>
      <c r="JMC15" s="488"/>
      <c r="JMD15" s="488"/>
      <c r="JME15" s="488"/>
      <c r="JMF15" s="488"/>
      <c r="JMG15" s="488"/>
      <c r="JMH15" s="488"/>
      <c r="JMI15" s="488"/>
      <c r="JMJ15" s="488"/>
      <c r="JMK15" s="488"/>
      <c r="JML15" s="488"/>
      <c r="JMM15" s="488"/>
      <c r="JMN15" s="488"/>
      <c r="JMO15" s="488"/>
      <c r="JMP15" s="488"/>
      <c r="JMQ15" s="488"/>
      <c r="JMR15" s="488"/>
      <c r="JMS15" s="488"/>
      <c r="JMT15" s="488"/>
      <c r="JMU15" s="488"/>
      <c r="JMV15" s="488"/>
      <c r="JMW15" s="488"/>
      <c r="JMX15" s="488"/>
      <c r="JMY15" s="488"/>
      <c r="JMZ15" s="488"/>
      <c r="JNA15" s="488"/>
      <c r="JNB15" s="488"/>
      <c r="JNC15" s="488"/>
      <c r="JND15" s="488"/>
      <c r="JNE15" s="488"/>
      <c r="JNF15" s="488"/>
      <c r="JNG15" s="488"/>
      <c r="JNH15" s="488"/>
      <c r="JNI15" s="488"/>
      <c r="JNJ15" s="488"/>
      <c r="JNK15" s="488"/>
      <c r="JNL15" s="488"/>
      <c r="JNM15" s="488"/>
      <c r="JNN15" s="488"/>
      <c r="JNO15" s="488"/>
      <c r="JNP15" s="488"/>
      <c r="JNQ15" s="488"/>
      <c r="JNR15" s="488"/>
      <c r="JNS15" s="488"/>
      <c r="JNT15" s="488"/>
      <c r="JNU15" s="488"/>
      <c r="JNV15" s="488"/>
      <c r="JNW15" s="488"/>
      <c r="JNX15" s="488"/>
      <c r="JNY15" s="488"/>
      <c r="JNZ15" s="488"/>
      <c r="JOA15" s="488"/>
      <c r="JOB15" s="488"/>
      <c r="JOC15" s="488"/>
      <c r="JOD15" s="488"/>
      <c r="JOE15" s="488"/>
      <c r="JOF15" s="488"/>
      <c r="JOG15" s="488"/>
      <c r="JOH15" s="488"/>
      <c r="JOI15" s="488"/>
      <c r="JOJ15" s="488"/>
      <c r="JOK15" s="488"/>
      <c r="JOL15" s="488"/>
      <c r="JOM15" s="488"/>
      <c r="JON15" s="488"/>
      <c r="JOO15" s="488"/>
      <c r="JOP15" s="488"/>
      <c r="JOQ15" s="488"/>
      <c r="JOR15" s="488"/>
      <c r="JOS15" s="488"/>
      <c r="JOT15" s="488"/>
      <c r="JOU15" s="488"/>
      <c r="JOV15" s="488"/>
      <c r="JOW15" s="488"/>
      <c r="JOX15" s="488"/>
      <c r="JOY15" s="488"/>
      <c r="JOZ15" s="488"/>
      <c r="JPA15" s="488"/>
      <c r="JPB15" s="488"/>
      <c r="JPC15" s="488"/>
      <c r="JPD15" s="488"/>
      <c r="JPE15" s="488"/>
      <c r="JPF15" s="488"/>
      <c r="JPG15" s="488"/>
      <c r="JPH15" s="488"/>
      <c r="JPI15" s="488"/>
      <c r="JPJ15" s="488"/>
      <c r="JPK15" s="488"/>
      <c r="JPL15" s="488"/>
      <c r="JPM15" s="488"/>
      <c r="JPN15" s="488"/>
      <c r="JPO15" s="488"/>
      <c r="JPP15" s="488"/>
      <c r="JPQ15" s="488"/>
      <c r="JPR15" s="488"/>
      <c r="JPS15" s="488"/>
      <c r="JPT15" s="488"/>
      <c r="JPU15" s="488"/>
      <c r="JPV15" s="488"/>
      <c r="JPW15" s="488"/>
      <c r="JPX15" s="488"/>
      <c r="JPY15" s="488"/>
      <c r="JPZ15" s="488"/>
      <c r="JQA15" s="488"/>
      <c r="JQB15" s="488"/>
      <c r="JQC15" s="488"/>
      <c r="JQD15" s="488"/>
      <c r="JQE15" s="488"/>
      <c r="JQF15" s="488"/>
      <c r="JQG15" s="488"/>
      <c r="JQH15" s="488"/>
      <c r="JQI15" s="488"/>
      <c r="JQJ15" s="488"/>
      <c r="JQK15" s="488"/>
      <c r="JQL15" s="488"/>
      <c r="JQM15" s="488"/>
      <c r="JQN15" s="488"/>
      <c r="JQO15" s="488"/>
      <c r="JQP15" s="488"/>
      <c r="JQQ15" s="488"/>
      <c r="JQR15" s="488"/>
      <c r="JQS15" s="488"/>
      <c r="JQT15" s="488"/>
      <c r="JQU15" s="488"/>
      <c r="JQV15" s="488"/>
      <c r="JQW15" s="488"/>
      <c r="JQX15" s="488"/>
      <c r="JQY15" s="488"/>
      <c r="JQZ15" s="488"/>
      <c r="JRA15" s="488"/>
      <c r="JRB15" s="488"/>
      <c r="JRC15" s="488"/>
      <c r="JRD15" s="488"/>
      <c r="JRE15" s="488"/>
      <c r="JRF15" s="488"/>
      <c r="JRG15" s="488"/>
      <c r="JRH15" s="488"/>
      <c r="JRI15" s="488"/>
      <c r="JRJ15" s="488"/>
      <c r="JRK15" s="488"/>
      <c r="JRL15" s="488"/>
      <c r="JRM15" s="488"/>
      <c r="JRN15" s="488"/>
      <c r="JRO15" s="488"/>
      <c r="JRP15" s="488"/>
      <c r="JRQ15" s="488"/>
      <c r="JRR15" s="488"/>
      <c r="JRS15" s="488"/>
      <c r="JRT15" s="488"/>
      <c r="JRU15" s="488"/>
      <c r="JRV15" s="488"/>
      <c r="JRW15" s="488"/>
      <c r="JRX15" s="488"/>
      <c r="JRY15" s="488"/>
      <c r="JRZ15" s="488"/>
      <c r="JSA15" s="488"/>
      <c r="JSB15" s="488"/>
      <c r="JSC15" s="488"/>
      <c r="JSD15" s="488"/>
      <c r="JSE15" s="488"/>
      <c r="JSF15" s="488"/>
      <c r="JSG15" s="488"/>
      <c r="JSH15" s="488"/>
      <c r="JSI15" s="488"/>
      <c r="JSJ15" s="488"/>
      <c r="JSK15" s="488"/>
      <c r="JSL15" s="488"/>
      <c r="JSM15" s="488"/>
      <c r="JSN15" s="488"/>
      <c r="JSO15" s="488"/>
      <c r="JSP15" s="488"/>
      <c r="JSQ15" s="488"/>
      <c r="JSR15" s="488"/>
      <c r="JSS15" s="488"/>
      <c r="JST15" s="488"/>
      <c r="JSU15" s="488"/>
      <c r="JSV15" s="488"/>
      <c r="JSW15" s="488"/>
      <c r="JSX15" s="488"/>
      <c r="JSY15" s="488"/>
      <c r="JSZ15" s="488"/>
      <c r="JTA15" s="488"/>
      <c r="JTB15" s="488"/>
      <c r="JTC15" s="488"/>
      <c r="JTD15" s="488"/>
      <c r="JTE15" s="488"/>
      <c r="JTF15" s="488"/>
      <c r="JTG15" s="488"/>
      <c r="JTH15" s="488"/>
      <c r="JTI15" s="488"/>
      <c r="JTJ15" s="488"/>
      <c r="JTK15" s="488"/>
      <c r="JTL15" s="488"/>
      <c r="JTM15" s="488"/>
      <c r="JTN15" s="488"/>
      <c r="JTO15" s="488"/>
      <c r="JTP15" s="488"/>
      <c r="JTQ15" s="488"/>
      <c r="JTR15" s="488"/>
      <c r="JTS15" s="488"/>
      <c r="JTT15" s="488"/>
      <c r="JTU15" s="488"/>
      <c r="JTV15" s="488"/>
      <c r="JTW15" s="488"/>
      <c r="JTX15" s="488"/>
      <c r="JTY15" s="488"/>
      <c r="JTZ15" s="488"/>
      <c r="JUA15" s="488"/>
      <c r="JUB15" s="488"/>
      <c r="JUC15" s="488"/>
      <c r="JUD15" s="488"/>
      <c r="JUE15" s="488"/>
      <c r="JUF15" s="488"/>
      <c r="JUG15" s="488"/>
      <c r="JUH15" s="488"/>
      <c r="JUI15" s="488"/>
      <c r="JUJ15" s="488"/>
      <c r="JUK15" s="488"/>
      <c r="JUL15" s="488"/>
      <c r="JUM15" s="488"/>
      <c r="JUN15" s="488"/>
      <c r="JUO15" s="488"/>
      <c r="JUP15" s="488"/>
      <c r="JUQ15" s="488"/>
      <c r="JUR15" s="488"/>
      <c r="JUS15" s="488"/>
      <c r="JUT15" s="488"/>
      <c r="JUU15" s="488"/>
      <c r="JUV15" s="488"/>
      <c r="JUW15" s="488"/>
      <c r="JUX15" s="488"/>
      <c r="JUY15" s="488"/>
      <c r="JUZ15" s="488"/>
      <c r="JVA15" s="488"/>
      <c r="JVB15" s="488"/>
      <c r="JVC15" s="488"/>
      <c r="JVD15" s="488"/>
      <c r="JVE15" s="488"/>
      <c r="JVF15" s="488"/>
      <c r="JVG15" s="488"/>
      <c r="JVH15" s="488"/>
      <c r="JVI15" s="488"/>
      <c r="JVJ15" s="488"/>
      <c r="JVK15" s="488"/>
      <c r="JVL15" s="488"/>
      <c r="JVM15" s="488"/>
      <c r="JVN15" s="488"/>
      <c r="JVO15" s="488"/>
      <c r="JVP15" s="488"/>
      <c r="JVQ15" s="488"/>
      <c r="JVR15" s="488"/>
      <c r="JVS15" s="488"/>
      <c r="JVT15" s="488"/>
      <c r="JVU15" s="488"/>
      <c r="JVV15" s="488"/>
      <c r="JVW15" s="488"/>
      <c r="JVX15" s="488"/>
      <c r="JVY15" s="488"/>
      <c r="JVZ15" s="488"/>
      <c r="JWA15" s="488"/>
      <c r="JWB15" s="488"/>
      <c r="JWC15" s="488"/>
      <c r="JWD15" s="488"/>
      <c r="JWE15" s="488"/>
      <c r="JWF15" s="488"/>
      <c r="JWG15" s="488"/>
      <c r="JWH15" s="488"/>
      <c r="JWI15" s="488"/>
      <c r="JWJ15" s="488"/>
      <c r="JWK15" s="488"/>
      <c r="JWL15" s="488"/>
      <c r="JWM15" s="488"/>
      <c r="JWN15" s="488"/>
      <c r="JWO15" s="488"/>
      <c r="JWP15" s="488"/>
      <c r="JWQ15" s="488"/>
      <c r="JWR15" s="488"/>
      <c r="JWS15" s="488"/>
      <c r="JWT15" s="488"/>
      <c r="JWU15" s="488"/>
      <c r="JWV15" s="488"/>
      <c r="JWW15" s="488"/>
      <c r="JWX15" s="488"/>
      <c r="JWY15" s="488"/>
      <c r="JWZ15" s="488"/>
      <c r="JXA15" s="488"/>
      <c r="JXB15" s="488"/>
      <c r="JXC15" s="488"/>
      <c r="JXD15" s="488"/>
      <c r="JXE15" s="488"/>
      <c r="JXF15" s="488"/>
      <c r="JXG15" s="488"/>
      <c r="JXH15" s="488"/>
      <c r="JXI15" s="488"/>
      <c r="JXJ15" s="488"/>
      <c r="JXK15" s="488"/>
      <c r="JXL15" s="488"/>
      <c r="JXM15" s="488"/>
      <c r="JXN15" s="488"/>
      <c r="JXO15" s="488"/>
      <c r="JXP15" s="488"/>
      <c r="JXQ15" s="488"/>
      <c r="JXR15" s="488"/>
      <c r="JXS15" s="488"/>
      <c r="JXT15" s="488"/>
      <c r="JXU15" s="488"/>
      <c r="JXV15" s="488"/>
      <c r="JXW15" s="488"/>
      <c r="JXX15" s="488"/>
      <c r="JXY15" s="488"/>
      <c r="JXZ15" s="488"/>
      <c r="JYA15" s="488"/>
      <c r="JYB15" s="488"/>
      <c r="JYC15" s="488"/>
      <c r="JYD15" s="488"/>
      <c r="JYE15" s="488"/>
      <c r="JYF15" s="488"/>
      <c r="JYG15" s="488"/>
      <c r="JYH15" s="488"/>
      <c r="JYI15" s="488"/>
      <c r="JYJ15" s="488"/>
      <c r="JYK15" s="488"/>
      <c r="JYL15" s="488"/>
      <c r="JYM15" s="488"/>
      <c r="JYN15" s="488"/>
      <c r="JYO15" s="488"/>
      <c r="JYP15" s="488"/>
      <c r="JYQ15" s="488"/>
      <c r="JYR15" s="488"/>
      <c r="JYS15" s="488"/>
      <c r="JYT15" s="488"/>
      <c r="JYU15" s="488"/>
      <c r="JYV15" s="488"/>
      <c r="JYW15" s="488"/>
      <c r="JYX15" s="488"/>
      <c r="JYY15" s="488"/>
      <c r="JYZ15" s="488"/>
      <c r="JZA15" s="488"/>
      <c r="JZB15" s="488"/>
      <c r="JZC15" s="488"/>
      <c r="JZD15" s="488"/>
      <c r="JZE15" s="488"/>
      <c r="JZF15" s="488"/>
      <c r="JZG15" s="488"/>
      <c r="JZH15" s="488"/>
      <c r="JZI15" s="488"/>
      <c r="JZJ15" s="488"/>
      <c r="JZK15" s="488"/>
      <c r="JZL15" s="488"/>
      <c r="JZM15" s="488"/>
      <c r="JZN15" s="488"/>
      <c r="JZO15" s="488"/>
      <c r="JZP15" s="488"/>
      <c r="JZQ15" s="488"/>
      <c r="JZR15" s="488"/>
      <c r="JZS15" s="488"/>
      <c r="JZT15" s="488"/>
      <c r="JZU15" s="488"/>
      <c r="JZV15" s="488"/>
      <c r="JZW15" s="488"/>
      <c r="JZX15" s="488"/>
      <c r="JZY15" s="488"/>
      <c r="JZZ15" s="488"/>
      <c r="KAA15" s="488"/>
      <c r="KAB15" s="488"/>
      <c r="KAC15" s="488"/>
      <c r="KAD15" s="488"/>
      <c r="KAE15" s="488"/>
      <c r="KAF15" s="488"/>
      <c r="KAG15" s="488"/>
      <c r="KAH15" s="488"/>
      <c r="KAI15" s="488"/>
      <c r="KAJ15" s="488"/>
      <c r="KAK15" s="488"/>
      <c r="KAL15" s="488"/>
      <c r="KAM15" s="488"/>
      <c r="KAN15" s="488"/>
      <c r="KAO15" s="488"/>
      <c r="KAP15" s="488"/>
      <c r="KAQ15" s="488"/>
      <c r="KAR15" s="488"/>
      <c r="KAS15" s="488"/>
      <c r="KAT15" s="488"/>
      <c r="KAU15" s="488"/>
      <c r="KAV15" s="488"/>
      <c r="KAW15" s="488"/>
      <c r="KAX15" s="488"/>
      <c r="KAY15" s="488"/>
      <c r="KAZ15" s="488"/>
      <c r="KBA15" s="488"/>
      <c r="KBB15" s="488"/>
      <c r="KBC15" s="488"/>
      <c r="KBD15" s="488"/>
      <c r="KBE15" s="488"/>
      <c r="KBF15" s="488"/>
      <c r="KBG15" s="488"/>
      <c r="KBH15" s="488"/>
      <c r="KBI15" s="488"/>
      <c r="KBJ15" s="488"/>
      <c r="KBK15" s="488"/>
      <c r="KBL15" s="488"/>
      <c r="KBM15" s="488"/>
      <c r="KBN15" s="488"/>
      <c r="KBO15" s="488"/>
      <c r="KBP15" s="488"/>
      <c r="KBQ15" s="488"/>
      <c r="KBR15" s="488"/>
      <c r="KBS15" s="488"/>
      <c r="KBT15" s="488"/>
      <c r="KBU15" s="488"/>
      <c r="KBV15" s="488"/>
      <c r="KBW15" s="488"/>
      <c r="KBX15" s="488"/>
      <c r="KBY15" s="488"/>
      <c r="KBZ15" s="488"/>
      <c r="KCA15" s="488"/>
      <c r="KCB15" s="488"/>
      <c r="KCC15" s="488"/>
      <c r="KCD15" s="488"/>
      <c r="KCE15" s="488"/>
      <c r="KCF15" s="488"/>
      <c r="KCG15" s="488"/>
      <c r="KCH15" s="488"/>
      <c r="KCI15" s="488"/>
      <c r="KCJ15" s="488"/>
      <c r="KCK15" s="488"/>
      <c r="KCL15" s="488"/>
      <c r="KCM15" s="488"/>
      <c r="KCN15" s="488"/>
      <c r="KCO15" s="488"/>
      <c r="KCP15" s="488"/>
      <c r="KCQ15" s="488"/>
      <c r="KCR15" s="488"/>
      <c r="KCS15" s="488"/>
      <c r="KCT15" s="488"/>
      <c r="KCU15" s="488"/>
      <c r="KCV15" s="488"/>
      <c r="KCW15" s="488"/>
      <c r="KCX15" s="488"/>
      <c r="KCY15" s="488"/>
      <c r="KCZ15" s="488"/>
      <c r="KDA15" s="488"/>
      <c r="KDB15" s="488"/>
      <c r="KDC15" s="488"/>
      <c r="KDD15" s="488"/>
      <c r="KDE15" s="488"/>
      <c r="KDF15" s="488"/>
      <c r="KDG15" s="488"/>
      <c r="KDH15" s="488"/>
      <c r="KDI15" s="488"/>
      <c r="KDJ15" s="488"/>
      <c r="KDK15" s="488"/>
      <c r="KDL15" s="488"/>
      <c r="KDM15" s="488"/>
      <c r="KDN15" s="488"/>
      <c r="KDO15" s="488"/>
      <c r="KDP15" s="488"/>
      <c r="KDQ15" s="488"/>
      <c r="KDR15" s="488"/>
      <c r="KDS15" s="488"/>
      <c r="KDT15" s="488"/>
      <c r="KDU15" s="488"/>
      <c r="KDV15" s="488"/>
      <c r="KDW15" s="488"/>
      <c r="KDX15" s="488"/>
      <c r="KDY15" s="488"/>
      <c r="KDZ15" s="488"/>
      <c r="KEA15" s="488"/>
      <c r="KEB15" s="488"/>
      <c r="KEC15" s="488"/>
      <c r="KED15" s="488"/>
      <c r="KEE15" s="488"/>
      <c r="KEF15" s="488"/>
      <c r="KEG15" s="488"/>
      <c r="KEH15" s="488"/>
      <c r="KEI15" s="488"/>
      <c r="KEJ15" s="488"/>
      <c r="KEK15" s="488"/>
      <c r="KEL15" s="488"/>
      <c r="KEM15" s="488"/>
      <c r="KEN15" s="488"/>
      <c r="KEO15" s="488"/>
      <c r="KEP15" s="488"/>
      <c r="KEQ15" s="488"/>
      <c r="KER15" s="488"/>
      <c r="KES15" s="488"/>
      <c r="KET15" s="488"/>
      <c r="KEU15" s="488"/>
      <c r="KEV15" s="488"/>
      <c r="KEW15" s="488"/>
      <c r="KEX15" s="488"/>
      <c r="KEY15" s="488"/>
      <c r="KEZ15" s="488"/>
      <c r="KFA15" s="488"/>
      <c r="KFB15" s="488"/>
      <c r="KFC15" s="488"/>
      <c r="KFD15" s="488"/>
      <c r="KFE15" s="488"/>
      <c r="KFF15" s="488"/>
      <c r="KFG15" s="488"/>
      <c r="KFH15" s="488"/>
      <c r="KFI15" s="488"/>
      <c r="KFJ15" s="488"/>
      <c r="KFK15" s="488"/>
      <c r="KFL15" s="488"/>
      <c r="KFM15" s="488"/>
      <c r="KFN15" s="488"/>
      <c r="KFO15" s="488"/>
      <c r="KFP15" s="488"/>
      <c r="KFQ15" s="488"/>
      <c r="KFR15" s="488"/>
      <c r="KFS15" s="488"/>
      <c r="KFT15" s="488"/>
      <c r="KFU15" s="488"/>
      <c r="KFV15" s="488"/>
      <c r="KFW15" s="488"/>
      <c r="KFX15" s="488"/>
      <c r="KFY15" s="488"/>
      <c r="KFZ15" s="488"/>
      <c r="KGA15" s="488"/>
      <c r="KGB15" s="488"/>
      <c r="KGC15" s="488"/>
      <c r="KGD15" s="488"/>
      <c r="KGE15" s="488"/>
      <c r="KGF15" s="488"/>
      <c r="KGG15" s="488"/>
      <c r="KGH15" s="488"/>
      <c r="KGI15" s="488"/>
      <c r="KGJ15" s="488"/>
      <c r="KGK15" s="488"/>
      <c r="KGL15" s="488"/>
      <c r="KGM15" s="488"/>
      <c r="KGN15" s="488"/>
      <c r="KGO15" s="488"/>
      <c r="KGP15" s="488"/>
      <c r="KGQ15" s="488"/>
      <c r="KGR15" s="488"/>
      <c r="KGS15" s="488"/>
      <c r="KGT15" s="488"/>
      <c r="KGU15" s="488"/>
      <c r="KGV15" s="488"/>
      <c r="KGW15" s="488"/>
      <c r="KGX15" s="488"/>
      <c r="KGY15" s="488"/>
      <c r="KGZ15" s="488"/>
      <c r="KHA15" s="488"/>
      <c r="KHB15" s="488"/>
      <c r="KHC15" s="488"/>
      <c r="KHD15" s="488"/>
      <c r="KHE15" s="488"/>
      <c r="KHF15" s="488"/>
      <c r="KHG15" s="488"/>
      <c r="KHH15" s="488"/>
      <c r="KHI15" s="488"/>
      <c r="KHJ15" s="488"/>
      <c r="KHK15" s="488"/>
      <c r="KHL15" s="488"/>
      <c r="KHM15" s="488"/>
      <c r="KHN15" s="488"/>
      <c r="KHO15" s="488"/>
      <c r="KHP15" s="488"/>
      <c r="KHQ15" s="488"/>
      <c r="KHR15" s="488"/>
      <c r="KHS15" s="488"/>
      <c r="KHT15" s="488"/>
      <c r="KHU15" s="488"/>
      <c r="KHV15" s="488"/>
      <c r="KHW15" s="488"/>
      <c r="KHX15" s="488"/>
      <c r="KHY15" s="488"/>
      <c r="KHZ15" s="488"/>
      <c r="KIA15" s="488"/>
      <c r="KIB15" s="488"/>
      <c r="KIC15" s="488"/>
      <c r="KID15" s="488"/>
      <c r="KIE15" s="488"/>
      <c r="KIF15" s="488"/>
      <c r="KIG15" s="488"/>
      <c r="KIH15" s="488"/>
      <c r="KII15" s="488"/>
      <c r="KIJ15" s="488"/>
      <c r="KIK15" s="488"/>
      <c r="KIL15" s="488"/>
      <c r="KIM15" s="488"/>
      <c r="KIN15" s="488"/>
      <c r="KIO15" s="488"/>
      <c r="KIP15" s="488"/>
      <c r="KIQ15" s="488"/>
      <c r="KIR15" s="488"/>
      <c r="KIS15" s="488"/>
      <c r="KIT15" s="488"/>
      <c r="KIU15" s="488"/>
      <c r="KIV15" s="488"/>
      <c r="KIW15" s="488"/>
      <c r="KIX15" s="488"/>
      <c r="KIY15" s="488"/>
      <c r="KIZ15" s="488"/>
      <c r="KJA15" s="488"/>
      <c r="KJB15" s="488"/>
      <c r="KJC15" s="488"/>
      <c r="KJD15" s="488"/>
      <c r="KJE15" s="488"/>
      <c r="KJF15" s="488"/>
      <c r="KJG15" s="488"/>
      <c r="KJH15" s="488"/>
      <c r="KJI15" s="488"/>
      <c r="KJJ15" s="488"/>
      <c r="KJK15" s="488"/>
      <c r="KJL15" s="488"/>
      <c r="KJM15" s="488"/>
      <c r="KJN15" s="488"/>
      <c r="KJO15" s="488"/>
      <c r="KJP15" s="488"/>
      <c r="KJQ15" s="488"/>
      <c r="KJR15" s="488"/>
      <c r="KJS15" s="488"/>
      <c r="KJT15" s="488"/>
      <c r="KJU15" s="488"/>
      <c r="KJV15" s="488"/>
      <c r="KJW15" s="488"/>
      <c r="KJX15" s="488"/>
      <c r="KJY15" s="488"/>
      <c r="KJZ15" s="488"/>
      <c r="KKA15" s="488"/>
      <c r="KKB15" s="488"/>
      <c r="KKC15" s="488"/>
      <c r="KKD15" s="488"/>
      <c r="KKE15" s="488"/>
      <c r="KKF15" s="488"/>
      <c r="KKG15" s="488"/>
      <c r="KKH15" s="488"/>
      <c r="KKI15" s="488"/>
      <c r="KKJ15" s="488"/>
      <c r="KKK15" s="488"/>
      <c r="KKL15" s="488"/>
      <c r="KKM15" s="488"/>
      <c r="KKN15" s="488"/>
      <c r="KKO15" s="488"/>
      <c r="KKP15" s="488"/>
      <c r="KKQ15" s="488"/>
      <c r="KKR15" s="488"/>
      <c r="KKS15" s="488"/>
      <c r="KKT15" s="488"/>
      <c r="KKU15" s="488"/>
      <c r="KKV15" s="488"/>
      <c r="KKW15" s="488"/>
      <c r="KKX15" s="488"/>
      <c r="KKY15" s="488"/>
      <c r="KKZ15" s="488"/>
      <c r="KLA15" s="488"/>
      <c r="KLB15" s="488"/>
      <c r="KLC15" s="488"/>
      <c r="KLD15" s="488"/>
      <c r="KLE15" s="488"/>
      <c r="KLF15" s="488"/>
      <c r="KLG15" s="488"/>
      <c r="KLH15" s="488"/>
      <c r="KLI15" s="488"/>
      <c r="KLJ15" s="488"/>
      <c r="KLK15" s="488"/>
      <c r="KLL15" s="488"/>
      <c r="KLM15" s="488"/>
      <c r="KLN15" s="488"/>
      <c r="KLO15" s="488"/>
      <c r="KLP15" s="488"/>
      <c r="KLQ15" s="488"/>
      <c r="KLR15" s="488"/>
      <c r="KLS15" s="488"/>
      <c r="KLT15" s="488"/>
      <c r="KLU15" s="488"/>
      <c r="KLV15" s="488"/>
      <c r="KLW15" s="488"/>
      <c r="KLX15" s="488"/>
      <c r="KLY15" s="488"/>
      <c r="KLZ15" s="488"/>
      <c r="KMA15" s="488"/>
      <c r="KMB15" s="488"/>
      <c r="KMC15" s="488"/>
      <c r="KMD15" s="488"/>
      <c r="KME15" s="488"/>
      <c r="KMF15" s="488"/>
      <c r="KMG15" s="488"/>
      <c r="KMH15" s="488"/>
      <c r="KMI15" s="488"/>
      <c r="KMJ15" s="488"/>
      <c r="KMK15" s="488"/>
      <c r="KML15" s="488"/>
      <c r="KMM15" s="488"/>
      <c r="KMN15" s="488"/>
      <c r="KMO15" s="488"/>
      <c r="KMP15" s="488"/>
      <c r="KMQ15" s="488"/>
      <c r="KMR15" s="488"/>
      <c r="KMS15" s="488"/>
      <c r="KMT15" s="488"/>
      <c r="KMU15" s="488"/>
      <c r="KMV15" s="488"/>
      <c r="KMW15" s="488"/>
      <c r="KMX15" s="488"/>
      <c r="KMY15" s="488"/>
      <c r="KMZ15" s="488"/>
      <c r="KNA15" s="488"/>
      <c r="KNB15" s="488"/>
      <c r="KNC15" s="488"/>
      <c r="KND15" s="488"/>
      <c r="KNE15" s="488"/>
      <c r="KNF15" s="488"/>
      <c r="KNG15" s="488"/>
      <c r="KNH15" s="488"/>
      <c r="KNI15" s="488"/>
      <c r="KNJ15" s="488"/>
      <c r="KNK15" s="488"/>
      <c r="KNL15" s="488"/>
      <c r="KNM15" s="488"/>
      <c r="KNN15" s="488"/>
      <c r="KNO15" s="488"/>
      <c r="KNP15" s="488"/>
      <c r="KNQ15" s="488"/>
      <c r="KNR15" s="488"/>
      <c r="KNS15" s="488"/>
      <c r="KNT15" s="488"/>
      <c r="KNU15" s="488"/>
      <c r="KNV15" s="488"/>
      <c r="KNW15" s="488"/>
      <c r="KNX15" s="488"/>
      <c r="KNY15" s="488"/>
      <c r="KNZ15" s="488"/>
      <c r="KOA15" s="488"/>
      <c r="KOB15" s="488"/>
      <c r="KOC15" s="488"/>
      <c r="KOD15" s="488"/>
      <c r="KOE15" s="488"/>
      <c r="KOF15" s="488"/>
      <c r="KOG15" s="488"/>
      <c r="KOH15" s="488"/>
      <c r="KOI15" s="488"/>
      <c r="KOJ15" s="488"/>
      <c r="KOK15" s="488"/>
      <c r="KOL15" s="488"/>
      <c r="KOM15" s="488"/>
      <c r="KON15" s="488"/>
      <c r="KOO15" s="488"/>
      <c r="KOP15" s="488"/>
      <c r="KOQ15" s="488"/>
      <c r="KOR15" s="488"/>
      <c r="KOS15" s="488"/>
      <c r="KOT15" s="488"/>
      <c r="KOU15" s="488"/>
      <c r="KOV15" s="488"/>
      <c r="KOW15" s="488"/>
      <c r="KOX15" s="488"/>
      <c r="KOY15" s="488"/>
      <c r="KOZ15" s="488"/>
      <c r="KPA15" s="488"/>
      <c r="KPB15" s="488"/>
      <c r="KPC15" s="488"/>
      <c r="KPD15" s="488"/>
      <c r="KPE15" s="488"/>
      <c r="KPF15" s="488"/>
      <c r="KPG15" s="488"/>
      <c r="KPH15" s="488"/>
      <c r="KPI15" s="488"/>
      <c r="KPJ15" s="488"/>
      <c r="KPK15" s="488"/>
      <c r="KPL15" s="488"/>
      <c r="KPM15" s="488"/>
      <c r="KPN15" s="488"/>
      <c r="KPO15" s="488"/>
      <c r="KPP15" s="488"/>
      <c r="KPQ15" s="488"/>
      <c r="KPR15" s="488"/>
      <c r="KPS15" s="488"/>
      <c r="KPT15" s="488"/>
      <c r="KPU15" s="488"/>
      <c r="KPV15" s="488"/>
      <c r="KPW15" s="488"/>
      <c r="KPX15" s="488"/>
      <c r="KPY15" s="488"/>
      <c r="KPZ15" s="488"/>
      <c r="KQA15" s="488"/>
      <c r="KQB15" s="488"/>
      <c r="KQC15" s="488"/>
      <c r="KQD15" s="488"/>
      <c r="KQE15" s="488"/>
      <c r="KQF15" s="488"/>
      <c r="KQG15" s="488"/>
      <c r="KQH15" s="488"/>
      <c r="KQI15" s="488"/>
      <c r="KQJ15" s="488"/>
      <c r="KQK15" s="488"/>
      <c r="KQL15" s="488"/>
      <c r="KQM15" s="488"/>
      <c r="KQN15" s="488"/>
      <c r="KQO15" s="488"/>
      <c r="KQP15" s="488"/>
      <c r="KQQ15" s="488"/>
      <c r="KQR15" s="488"/>
      <c r="KQS15" s="488"/>
      <c r="KQT15" s="488"/>
      <c r="KQU15" s="488"/>
      <c r="KQV15" s="488"/>
      <c r="KQW15" s="488"/>
      <c r="KQX15" s="488"/>
      <c r="KQY15" s="488"/>
      <c r="KQZ15" s="488"/>
      <c r="KRA15" s="488"/>
      <c r="KRB15" s="488"/>
      <c r="KRC15" s="488"/>
      <c r="KRD15" s="488"/>
      <c r="KRE15" s="488"/>
      <c r="KRF15" s="488"/>
      <c r="KRG15" s="488"/>
      <c r="KRH15" s="488"/>
      <c r="KRI15" s="488"/>
      <c r="KRJ15" s="488"/>
      <c r="KRK15" s="488"/>
      <c r="KRL15" s="488"/>
      <c r="KRM15" s="488"/>
      <c r="KRN15" s="488"/>
      <c r="KRO15" s="488"/>
      <c r="KRP15" s="488"/>
      <c r="KRQ15" s="488"/>
      <c r="KRR15" s="488"/>
      <c r="KRS15" s="488"/>
      <c r="KRT15" s="488"/>
      <c r="KRU15" s="488"/>
      <c r="KRV15" s="488"/>
      <c r="KRW15" s="488"/>
      <c r="KRX15" s="488"/>
      <c r="KRY15" s="488"/>
      <c r="KRZ15" s="488"/>
      <c r="KSA15" s="488"/>
      <c r="KSB15" s="488"/>
      <c r="KSC15" s="488"/>
      <c r="KSD15" s="488"/>
      <c r="KSE15" s="488"/>
      <c r="KSF15" s="488"/>
      <c r="KSG15" s="488"/>
      <c r="KSH15" s="488"/>
      <c r="KSI15" s="488"/>
      <c r="KSJ15" s="488"/>
      <c r="KSK15" s="488"/>
      <c r="KSL15" s="488"/>
      <c r="KSM15" s="488"/>
      <c r="KSN15" s="488"/>
      <c r="KSO15" s="488"/>
      <c r="KSP15" s="488"/>
      <c r="KSQ15" s="488"/>
      <c r="KSR15" s="488"/>
      <c r="KSS15" s="488"/>
      <c r="KST15" s="488"/>
      <c r="KSU15" s="488"/>
      <c r="KSV15" s="488"/>
      <c r="KSW15" s="488"/>
      <c r="KSX15" s="488"/>
      <c r="KSY15" s="488"/>
      <c r="KSZ15" s="488"/>
      <c r="KTA15" s="488"/>
      <c r="KTB15" s="488"/>
      <c r="KTC15" s="488"/>
      <c r="KTD15" s="488"/>
      <c r="KTE15" s="488"/>
      <c r="KTF15" s="488"/>
      <c r="KTG15" s="488"/>
      <c r="KTH15" s="488"/>
      <c r="KTI15" s="488"/>
      <c r="KTJ15" s="488"/>
      <c r="KTK15" s="488"/>
      <c r="KTL15" s="488"/>
      <c r="KTM15" s="488"/>
      <c r="KTN15" s="488"/>
      <c r="KTO15" s="488"/>
      <c r="KTP15" s="488"/>
      <c r="KTQ15" s="488"/>
      <c r="KTR15" s="488"/>
      <c r="KTS15" s="488"/>
      <c r="KTT15" s="488"/>
      <c r="KTU15" s="488"/>
      <c r="KTV15" s="488"/>
      <c r="KTW15" s="488"/>
      <c r="KTX15" s="488"/>
      <c r="KTY15" s="488"/>
      <c r="KTZ15" s="488"/>
      <c r="KUA15" s="488"/>
      <c r="KUB15" s="488"/>
      <c r="KUC15" s="488"/>
      <c r="KUD15" s="488"/>
      <c r="KUE15" s="488"/>
      <c r="KUF15" s="488"/>
      <c r="KUG15" s="488"/>
      <c r="KUH15" s="488"/>
      <c r="KUI15" s="488"/>
      <c r="KUJ15" s="488"/>
      <c r="KUK15" s="488"/>
      <c r="KUL15" s="488"/>
      <c r="KUM15" s="488"/>
      <c r="KUN15" s="488"/>
      <c r="KUO15" s="488"/>
      <c r="KUP15" s="488"/>
      <c r="KUQ15" s="488"/>
      <c r="KUR15" s="488"/>
      <c r="KUS15" s="488"/>
      <c r="KUT15" s="488"/>
      <c r="KUU15" s="488"/>
      <c r="KUV15" s="488"/>
      <c r="KUW15" s="488"/>
      <c r="KUX15" s="488"/>
      <c r="KUY15" s="488"/>
      <c r="KUZ15" s="488"/>
      <c r="KVA15" s="488"/>
      <c r="KVB15" s="488"/>
      <c r="KVC15" s="488"/>
      <c r="KVD15" s="488"/>
      <c r="KVE15" s="488"/>
      <c r="KVF15" s="488"/>
      <c r="KVG15" s="488"/>
      <c r="KVH15" s="488"/>
      <c r="KVI15" s="488"/>
      <c r="KVJ15" s="488"/>
      <c r="KVK15" s="488"/>
      <c r="KVL15" s="488"/>
      <c r="KVM15" s="488"/>
      <c r="KVN15" s="488"/>
      <c r="KVO15" s="488"/>
      <c r="KVP15" s="488"/>
      <c r="KVQ15" s="488"/>
      <c r="KVR15" s="488"/>
      <c r="KVS15" s="488"/>
      <c r="KVT15" s="488"/>
      <c r="KVU15" s="488"/>
      <c r="KVV15" s="488"/>
      <c r="KVW15" s="488"/>
      <c r="KVX15" s="488"/>
      <c r="KVY15" s="488"/>
      <c r="KVZ15" s="488"/>
      <c r="KWA15" s="488"/>
      <c r="KWB15" s="488"/>
      <c r="KWC15" s="488"/>
      <c r="KWD15" s="488"/>
      <c r="KWE15" s="488"/>
      <c r="KWF15" s="488"/>
      <c r="KWG15" s="488"/>
      <c r="KWH15" s="488"/>
      <c r="KWI15" s="488"/>
      <c r="KWJ15" s="488"/>
      <c r="KWK15" s="488"/>
      <c r="KWL15" s="488"/>
      <c r="KWM15" s="488"/>
      <c r="KWN15" s="488"/>
      <c r="KWO15" s="488"/>
      <c r="KWP15" s="488"/>
      <c r="KWQ15" s="488"/>
      <c r="KWR15" s="488"/>
      <c r="KWS15" s="488"/>
      <c r="KWT15" s="488"/>
      <c r="KWU15" s="488"/>
      <c r="KWV15" s="488"/>
      <c r="KWW15" s="488"/>
      <c r="KWX15" s="488"/>
      <c r="KWY15" s="488"/>
      <c r="KWZ15" s="488"/>
      <c r="KXA15" s="488"/>
      <c r="KXB15" s="488"/>
      <c r="KXC15" s="488"/>
      <c r="KXD15" s="488"/>
      <c r="KXE15" s="488"/>
      <c r="KXF15" s="488"/>
      <c r="KXG15" s="488"/>
      <c r="KXH15" s="488"/>
      <c r="KXI15" s="488"/>
      <c r="KXJ15" s="488"/>
      <c r="KXK15" s="488"/>
      <c r="KXL15" s="488"/>
      <c r="KXM15" s="488"/>
      <c r="KXN15" s="488"/>
      <c r="KXO15" s="488"/>
      <c r="KXP15" s="488"/>
      <c r="KXQ15" s="488"/>
      <c r="KXR15" s="488"/>
      <c r="KXS15" s="488"/>
      <c r="KXT15" s="488"/>
      <c r="KXU15" s="488"/>
      <c r="KXV15" s="488"/>
      <c r="KXW15" s="488"/>
      <c r="KXX15" s="488"/>
      <c r="KXY15" s="488"/>
      <c r="KXZ15" s="488"/>
      <c r="KYA15" s="488"/>
      <c r="KYB15" s="488"/>
      <c r="KYC15" s="488"/>
      <c r="KYD15" s="488"/>
      <c r="KYE15" s="488"/>
      <c r="KYF15" s="488"/>
      <c r="KYG15" s="488"/>
      <c r="KYH15" s="488"/>
      <c r="KYI15" s="488"/>
      <c r="KYJ15" s="488"/>
      <c r="KYK15" s="488"/>
      <c r="KYL15" s="488"/>
      <c r="KYM15" s="488"/>
      <c r="KYN15" s="488"/>
      <c r="KYO15" s="488"/>
      <c r="KYP15" s="488"/>
      <c r="KYQ15" s="488"/>
      <c r="KYR15" s="488"/>
      <c r="KYS15" s="488"/>
      <c r="KYT15" s="488"/>
      <c r="KYU15" s="488"/>
      <c r="KYV15" s="488"/>
      <c r="KYW15" s="488"/>
      <c r="KYX15" s="488"/>
      <c r="KYY15" s="488"/>
      <c r="KYZ15" s="488"/>
      <c r="KZA15" s="488"/>
      <c r="KZB15" s="488"/>
      <c r="KZC15" s="488"/>
      <c r="KZD15" s="488"/>
      <c r="KZE15" s="488"/>
      <c r="KZF15" s="488"/>
      <c r="KZG15" s="488"/>
      <c r="KZH15" s="488"/>
      <c r="KZI15" s="488"/>
      <c r="KZJ15" s="488"/>
      <c r="KZK15" s="488"/>
      <c r="KZL15" s="488"/>
      <c r="KZM15" s="488"/>
      <c r="KZN15" s="488"/>
      <c r="KZO15" s="488"/>
      <c r="KZP15" s="488"/>
      <c r="KZQ15" s="488"/>
      <c r="KZR15" s="488"/>
      <c r="KZS15" s="488"/>
      <c r="KZT15" s="488"/>
      <c r="KZU15" s="488"/>
      <c r="KZV15" s="488"/>
      <c r="KZW15" s="488"/>
      <c r="KZX15" s="488"/>
      <c r="KZY15" s="488"/>
      <c r="KZZ15" s="488"/>
      <c r="LAA15" s="488"/>
      <c r="LAB15" s="488"/>
      <c r="LAC15" s="488"/>
      <c r="LAD15" s="488"/>
      <c r="LAE15" s="488"/>
      <c r="LAF15" s="488"/>
      <c r="LAG15" s="488"/>
      <c r="LAH15" s="488"/>
      <c r="LAI15" s="488"/>
      <c r="LAJ15" s="488"/>
      <c r="LAK15" s="488"/>
      <c r="LAL15" s="488"/>
      <c r="LAM15" s="488"/>
      <c r="LAN15" s="488"/>
      <c r="LAO15" s="488"/>
      <c r="LAP15" s="488"/>
      <c r="LAQ15" s="488"/>
      <c r="LAR15" s="488"/>
      <c r="LAS15" s="488"/>
      <c r="LAT15" s="488"/>
      <c r="LAU15" s="488"/>
      <c r="LAV15" s="488"/>
      <c r="LAW15" s="488"/>
      <c r="LAX15" s="488"/>
      <c r="LAY15" s="488"/>
      <c r="LAZ15" s="488"/>
      <c r="LBA15" s="488"/>
      <c r="LBB15" s="488"/>
      <c r="LBC15" s="488"/>
      <c r="LBD15" s="488"/>
      <c r="LBE15" s="488"/>
      <c r="LBF15" s="488"/>
      <c r="LBG15" s="488"/>
      <c r="LBH15" s="488"/>
      <c r="LBI15" s="488"/>
      <c r="LBJ15" s="488"/>
      <c r="LBK15" s="488"/>
      <c r="LBL15" s="488"/>
      <c r="LBM15" s="488"/>
      <c r="LBN15" s="488"/>
      <c r="LBO15" s="488"/>
      <c r="LBP15" s="488"/>
      <c r="LBQ15" s="488"/>
      <c r="LBR15" s="488"/>
      <c r="LBS15" s="488"/>
      <c r="LBT15" s="488"/>
      <c r="LBU15" s="488"/>
      <c r="LBV15" s="488"/>
      <c r="LBW15" s="488"/>
      <c r="LBX15" s="488"/>
      <c r="LBY15" s="488"/>
      <c r="LBZ15" s="488"/>
      <c r="LCA15" s="488"/>
      <c r="LCB15" s="488"/>
      <c r="LCC15" s="488"/>
      <c r="LCD15" s="488"/>
      <c r="LCE15" s="488"/>
      <c r="LCF15" s="488"/>
      <c r="LCG15" s="488"/>
      <c r="LCH15" s="488"/>
      <c r="LCI15" s="488"/>
      <c r="LCJ15" s="488"/>
      <c r="LCK15" s="488"/>
      <c r="LCL15" s="488"/>
      <c r="LCM15" s="488"/>
      <c r="LCN15" s="488"/>
      <c r="LCO15" s="488"/>
      <c r="LCP15" s="488"/>
      <c r="LCQ15" s="488"/>
      <c r="LCR15" s="488"/>
      <c r="LCS15" s="488"/>
      <c r="LCT15" s="488"/>
      <c r="LCU15" s="488"/>
      <c r="LCV15" s="488"/>
      <c r="LCW15" s="488"/>
      <c r="LCX15" s="488"/>
      <c r="LCY15" s="488"/>
      <c r="LCZ15" s="488"/>
      <c r="LDA15" s="488"/>
      <c r="LDB15" s="488"/>
      <c r="LDC15" s="488"/>
      <c r="LDD15" s="488"/>
      <c r="LDE15" s="488"/>
      <c r="LDF15" s="488"/>
      <c r="LDG15" s="488"/>
      <c r="LDH15" s="488"/>
      <c r="LDI15" s="488"/>
      <c r="LDJ15" s="488"/>
      <c r="LDK15" s="488"/>
      <c r="LDL15" s="488"/>
      <c r="LDM15" s="488"/>
      <c r="LDN15" s="488"/>
      <c r="LDO15" s="488"/>
      <c r="LDP15" s="488"/>
      <c r="LDQ15" s="488"/>
      <c r="LDR15" s="488"/>
      <c r="LDS15" s="488"/>
      <c r="LDT15" s="488"/>
      <c r="LDU15" s="488"/>
      <c r="LDV15" s="488"/>
      <c r="LDW15" s="488"/>
      <c r="LDX15" s="488"/>
      <c r="LDY15" s="488"/>
      <c r="LDZ15" s="488"/>
      <c r="LEA15" s="488"/>
      <c r="LEB15" s="488"/>
      <c r="LEC15" s="488"/>
      <c r="LED15" s="488"/>
      <c r="LEE15" s="488"/>
      <c r="LEF15" s="488"/>
      <c r="LEG15" s="488"/>
      <c r="LEH15" s="488"/>
      <c r="LEI15" s="488"/>
      <c r="LEJ15" s="488"/>
      <c r="LEK15" s="488"/>
      <c r="LEL15" s="488"/>
      <c r="LEM15" s="488"/>
      <c r="LEN15" s="488"/>
      <c r="LEO15" s="488"/>
      <c r="LEP15" s="488"/>
      <c r="LEQ15" s="488"/>
      <c r="LER15" s="488"/>
      <c r="LES15" s="488"/>
      <c r="LET15" s="488"/>
      <c r="LEU15" s="488"/>
      <c r="LEV15" s="488"/>
      <c r="LEW15" s="488"/>
      <c r="LEX15" s="488"/>
      <c r="LEY15" s="488"/>
      <c r="LEZ15" s="488"/>
      <c r="LFA15" s="488"/>
      <c r="LFB15" s="488"/>
      <c r="LFC15" s="488"/>
      <c r="LFD15" s="488"/>
      <c r="LFE15" s="488"/>
      <c r="LFF15" s="488"/>
      <c r="LFG15" s="488"/>
      <c r="LFH15" s="488"/>
      <c r="LFI15" s="488"/>
      <c r="LFJ15" s="488"/>
      <c r="LFK15" s="488"/>
      <c r="LFL15" s="488"/>
      <c r="LFM15" s="488"/>
      <c r="LFN15" s="488"/>
      <c r="LFO15" s="488"/>
      <c r="LFP15" s="488"/>
      <c r="LFQ15" s="488"/>
      <c r="LFR15" s="488"/>
      <c r="LFS15" s="488"/>
      <c r="LFT15" s="488"/>
      <c r="LFU15" s="488"/>
      <c r="LFV15" s="488"/>
      <c r="LFW15" s="488"/>
      <c r="LFX15" s="488"/>
      <c r="LFY15" s="488"/>
      <c r="LFZ15" s="488"/>
      <c r="LGA15" s="488"/>
      <c r="LGB15" s="488"/>
      <c r="LGC15" s="488"/>
      <c r="LGD15" s="488"/>
      <c r="LGE15" s="488"/>
      <c r="LGF15" s="488"/>
      <c r="LGG15" s="488"/>
      <c r="LGH15" s="488"/>
      <c r="LGI15" s="488"/>
      <c r="LGJ15" s="488"/>
      <c r="LGK15" s="488"/>
      <c r="LGL15" s="488"/>
      <c r="LGM15" s="488"/>
      <c r="LGN15" s="488"/>
      <c r="LGO15" s="488"/>
      <c r="LGP15" s="488"/>
      <c r="LGQ15" s="488"/>
      <c r="LGR15" s="488"/>
      <c r="LGS15" s="488"/>
      <c r="LGT15" s="488"/>
      <c r="LGU15" s="488"/>
      <c r="LGV15" s="488"/>
      <c r="LGW15" s="488"/>
      <c r="LGX15" s="488"/>
      <c r="LGY15" s="488"/>
      <c r="LGZ15" s="488"/>
      <c r="LHA15" s="488"/>
      <c r="LHB15" s="488"/>
      <c r="LHC15" s="488"/>
      <c r="LHD15" s="488"/>
      <c r="LHE15" s="488"/>
      <c r="LHF15" s="488"/>
      <c r="LHG15" s="488"/>
      <c r="LHH15" s="488"/>
      <c r="LHI15" s="488"/>
      <c r="LHJ15" s="488"/>
      <c r="LHK15" s="488"/>
      <c r="LHL15" s="488"/>
      <c r="LHM15" s="488"/>
      <c r="LHN15" s="488"/>
      <c r="LHO15" s="488"/>
      <c r="LHP15" s="488"/>
      <c r="LHQ15" s="488"/>
      <c r="LHR15" s="488"/>
      <c r="LHS15" s="488"/>
      <c r="LHT15" s="488"/>
      <c r="LHU15" s="488"/>
      <c r="LHV15" s="488"/>
      <c r="LHW15" s="488"/>
      <c r="LHX15" s="488"/>
      <c r="LHY15" s="488"/>
      <c r="LHZ15" s="488"/>
      <c r="LIA15" s="488"/>
      <c r="LIB15" s="488"/>
      <c r="LIC15" s="488"/>
      <c r="LID15" s="488"/>
      <c r="LIE15" s="488"/>
      <c r="LIF15" s="488"/>
      <c r="LIG15" s="488"/>
      <c r="LIH15" s="488"/>
      <c r="LII15" s="488"/>
      <c r="LIJ15" s="488"/>
      <c r="LIK15" s="488"/>
      <c r="LIL15" s="488"/>
      <c r="LIM15" s="488"/>
      <c r="LIN15" s="488"/>
      <c r="LIO15" s="488"/>
      <c r="LIP15" s="488"/>
      <c r="LIQ15" s="488"/>
      <c r="LIR15" s="488"/>
      <c r="LIS15" s="488"/>
      <c r="LIT15" s="488"/>
      <c r="LIU15" s="488"/>
      <c r="LIV15" s="488"/>
      <c r="LIW15" s="488"/>
      <c r="LIX15" s="488"/>
      <c r="LIY15" s="488"/>
      <c r="LIZ15" s="488"/>
      <c r="LJA15" s="488"/>
      <c r="LJB15" s="488"/>
      <c r="LJC15" s="488"/>
      <c r="LJD15" s="488"/>
      <c r="LJE15" s="488"/>
      <c r="LJF15" s="488"/>
      <c r="LJG15" s="488"/>
      <c r="LJH15" s="488"/>
      <c r="LJI15" s="488"/>
      <c r="LJJ15" s="488"/>
      <c r="LJK15" s="488"/>
      <c r="LJL15" s="488"/>
      <c r="LJM15" s="488"/>
      <c r="LJN15" s="488"/>
      <c r="LJO15" s="488"/>
      <c r="LJP15" s="488"/>
      <c r="LJQ15" s="488"/>
      <c r="LJR15" s="488"/>
      <c r="LJS15" s="488"/>
      <c r="LJT15" s="488"/>
      <c r="LJU15" s="488"/>
      <c r="LJV15" s="488"/>
      <c r="LJW15" s="488"/>
      <c r="LJX15" s="488"/>
      <c r="LJY15" s="488"/>
      <c r="LJZ15" s="488"/>
      <c r="LKA15" s="488"/>
      <c r="LKB15" s="488"/>
      <c r="LKC15" s="488"/>
      <c r="LKD15" s="488"/>
      <c r="LKE15" s="488"/>
      <c r="LKF15" s="488"/>
      <c r="LKG15" s="488"/>
      <c r="LKH15" s="488"/>
      <c r="LKI15" s="488"/>
      <c r="LKJ15" s="488"/>
      <c r="LKK15" s="488"/>
      <c r="LKL15" s="488"/>
      <c r="LKM15" s="488"/>
      <c r="LKN15" s="488"/>
      <c r="LKO15" s="488"/>
      <c r="LKP15" s="488"/>
      <c r="LKQ15" s="488"/>
      <c r="LKR15" s="488"/>
      <c r="LKS15" s="488"/>
      <c r="LKT15" s="488"/>
      <c r="LKU15" s="488"/>
      <c r="LKV15" s="488"/>
      <c r="LKW15" s="488"/>
      <c r="LKX15" s="488"/>
      <c r="LKY15" s="488"/>
      <c r="LKZ15" s="488"/>
      <c r="LLA15" s="488"/>
      <c r="LLB15" s="488"/>
      <c r="LLC15" s="488"/>
      <c r="LLD15" s="488"/>
      <c r="LLE15" s="488"/>
      <c r="LLF15" s="488"/>
      <c r="LLG15" s="488"/>
      <c r="LLH15" s="488"/>
      <c r="LLI15" s="488"/>
      <c r="LLJ15" s="488"/>
      <c r="LLK15" s="488"/>
      <c r="LLL15" s="488"/>
      <c r="LLM15" s="488"/>
      <c r="LLN15" s="488"/>
      <c r="LLO15" s="488"/>
      <c r="LLP15" s="488"/>
      <c r="LLQ15" s="488"/>
      <c r="LLR15" s="488"/>
      <c r="LLS15" s="488"/>
      <c r="LLT15" s="488"/>
      <c r="LLU15" s="488"/>
      <c r="LLV15" s="488"/>
      <c r="LLW15" s="488"/>
      <c r="LLX15" s="488"/>
      <c r="LLY15" s="488"/>
      <c r="LLZ15" s="488"/>
      <c r="LMA15" s="488"/>
      <c r="LMB15" s="488"/>
      <c r="LMC15" s="488"/>
      <c r="LMD15" s="488"/>
      <c r="LME15" s="488"/>
      <c r="LMF15" s="488"/>
      <c r="LMG15" s="488"/>
      <c r="LMH15" s="488"/>
      <c r="LMI15" s="488"/>
      <c r="LMJ15" s="488"/>
      <c r="LMK15" s="488"/>
      <c r="LML15" s="488"/>
      <c r="LMM15" s="488"/>
      <c r="LMN15" s="488"/>
      <c r="LMO15" s="488"/>
      <c r="LMP15" s="488"/>
      <c r="LMQ15" s="488"/>
      <c r="LMR15" s="488"/>
      <c r="LMS15" s="488"/>
      <c r="LMT15" s="488"/>
      <c r="LMU15" s="488"/>
      <c r="LMV15" s="488"/>
      <c r="LMW15" s="488"/>
      <c r="LMX15" s="488"/>
      <c r="LMY15" s="488"/>
      <c r="LMZ15" s="488"/>
      <c r="LNA15" s="488"/>
      <c r="LNB15" s="488"/>
      <c r="LNC15" s="488"/>
      <c r="LND15" s="488"/>
      <c r="LNE15" s="488"/>
      <c r="LNF15" s="488"/>
      <c r="LNG15" s="488"/>
      <c r="LNH15" s="488"/>
      <c r="LNI15" s="488"/>
      <c r="LNJ15" s="488"/>
      <c r="LNK15" s="488"/>
      <c r="LNL15" s="488"/>
      <c r="LNM15" s="488"/>
      <c r="LNN15" s="488"/>
      <c r="LNO15" s="488"/>
      <c r="LNP15" s="488"/>
      <c r="LNQ15" s="488"/>
      <c r="LNR15" s="488"/>
      <c r="LNS15" s="488"/>
      <c r="LNT15" s="488"/>
      <c r="LNU15" s="488"/>
      <c r="LNV15" s="488"/>
      <c r="LNW15" s="488"/>
      <c r="LNX15" s="488"/>
      <c r="LNY15" s="488"/>
      <c r="LNZ15" s="488"/>
      <c r="LOA15" s="488"/>
      <c r="LOB15" s="488"/>
      <c r="LOC15" s="488"/>
      <c r="LOD15" s="488"/>
      <c r="LOE15" s="488"/>
      <c r="LOF15" s="488"/>
      <c r="LOG15" s="488"/>
      <c r="LOH15" s="488"/>
      <c r="LOI15" s="488"/>
      <c r="LOJ15" s="488"/>
      <c r="LOK15" s="488"/>
      <c r="LOL15" s="488"/>
      <c r="LOM15" s="488"/>
      <c r="LON15" s="488"/>
      <c r="LOO15" s="488"/>
      <c r="LOP15" s="488"/>
      <c r="LOQ15" s="488"/>
      <c r="LOR15" s="488"/>
      <c r="LOS15" s="488"/>
      <c r="LOT15" s="488"/>
      <c r="LOU15" s="488"/>
      <c r="LOV15" s="488"/>
      <c r="LOW15" s="488"/>
      <c r="LOX15" s="488"/>
      <c r="LOY15" s="488"/>
      <c r="LOZ15" s="488"/>
      <c r="LPA15" s="488"/>
      <c r="LPB15" s="488"/>
      <c r="LPC15" s="488"/>
      <c r="LPD15" s="488"/>
      <c r="LPE15" s="488"/>
      <c r="LPF15" s="488"/>
      <c r="LPG15" s="488"/>
      <c r="LPH15" s="488"/>
      <c r="LPI15" s="488"/>
      <c r="LPJ15" s="488"/>
      <c r="LPK15" s="488"/>
      <c r="LPL15" s="488"/>
      <c r="LPM15" s="488"/>
      <c r="LPN15" s="488"/>
      <c r="LPO15" s="488"/>
      <c r="LPP15" s="488"/>
      <c r="LPQ15" s="488"/>
      <c r="LPR15" s="488"/>
      <c r="LPS15" s="488"/>
      <c r="LPT15" s="488"/>
      <c r="LPU15" s="488"/>
      <c r="LPV15" s="488"/>
      <c r="LPW15" s="488"/>
      <c r="LPX15" s="488"/>
      <c r="LPY15" s="488"/>
      <c r="LPZ15" s="488"/>
      <c r="LQA15" s="488"/>
      <c r="LQB15" s="488"/>
      <c r="LQC15" s="488"/>
      <c r="LQD15" s="488"/>
      <c r="LQE15" s="488"/>
      <c r="LQF15" s="488"/>
      <c r="LQG15" s="488"/>
      <c r="LQH15" s="488"/>
      <c r="LQI15" s="488"/>
      <c r="LQJ15" s="488"/>
      <c r="LQK15" s="488"/>
      <c r="LQL15" s="488"/>
      <c r="LQM15" s="488"/>
      <c r="LQN15" s="488"/>
      <c r="LQO15" s="488"/>
      <c r="LQP15" s="488"/>
      <c r="LQQ15" s="488"/>
      <c r="LQR15" s="488"/>
      <c r="LQS15" s="488"/>
      <c r="LQT15" s="488"/>
      <c r="LQU15" s="488"/>
      <c r="LQV15" s="488"/>
      <c r="LQW15" s="488"/>
      <c r="LQX15" s="488"/>
      <c r="LQY15" s="488"/>
      <c r="LQZ15" s="488"/>
      <c r="LRA15" s="488"/>
      <c r="LRB15" s="488"/>
      <c r="LRC15" s="488"/>
      <c r="LRD15" s="488"/>
      <c r="LRE15" s="488"/>
      <c r="LRF15" s="488"/>
      <c r="LRG15" s="488"/>
      <c r="LRH15" s="488"/>
      <c r="LRI15" s="488"/>
      <c r="LRJ15" s="488"/>
      <c r="LRK15" s="488"/>
      <c r="LRL15" s="488"/>
      <c r="LRM15" s="488"/>
      <c r="LRN15" s="488"/>
      <c r="LRO15" s="488"/>
      <c r="LRP15" s="488"/>
      <c r="LRQ15" s="488"/>
      <c r="LRR15" s="488"/>
      <c r="LRS15" s="488"/>
      <c r="LRT15" s="488"/>
      <c r="LRU15" s="488"/>
      <c r="LRV15" s="488"/>
      <c r="LRW15" s="488"/>
      <c r="LRX15" s="488"/>
      <c r="LRY15" s="488"/>
      <c r="LRZ15" s="488"/>
      <c r="LSA15" s="488"/>
      <c r="LSB15" s="488"/>
      <c r="LSC15" s="488"/>
      <c r="LSD15" s="488"/>
      <c r="LSE15" s="488"/>
      <c r="LSF15" s="488"/>
      <c r="LSG15" s="488"/>
      <c r="LSH15" s="488"/>
      <c r="LSI15" s="488"/>
      <c r="LSJ15" s="488"/>
      <c r="LSK15" s="488"/>
      <c r="LSL15" s="488"/>
      <c r="LSM15" s="488"/>
      <c r="LSN15" s="488"/>
      <c r="LSO15" s="488"/>
      <c r="LSP15" s="488"/>
      <c r="LSQ15" s="488"/>
      <c r="LSR15" s="488"/>
      <c r="LSS15" s="488"/>
      <c r="LST15" s="488"/>
      <c r="LSU15" s="488"/>
      <c r="LSV15" s="488"/>
      <c r="LSW15" s="488"/>
      <c r="LSX15" s="488"/>
      <c r="LSY15" s="488"/>
      <c r="LSZ15" s="488"/>
      <c r="LTA15" s="488"/>
      <c r="LTB15" s="488"/>
      <c r="LTC15" s="488"/>
      <c r="LTD15" s="488"/>
      <c r="LTE15" s="488"/>
      <c r="LTF15" s="488"/>
      <c r="LTG15" s="488"/>
      <c r="LTH15" s="488"/>
      <c r="LTI15" s="488"/>
      <c r="LTJ15" s="488"/>
      <c r="LTK15" s="488"/>
      <c r="LTL15" s="488"/>
      <c r="LTM15" s="488"/>
      <c r="LTN15" s="488"/>
      <c r="LTO15" s="488"/>
      <c r="LTP15" s="488"/>
      <c r="LTQ15" s="488"/>
      <c r="LTR15" s="488"/>
      <c r="LTS15" s="488"/>
      <c r="LTT15" s="488"/>
      <c r="LTU15" s="488"/>
      <c r="LTV15" s="488"/>
      <c r="LTW15" s="488"/>
      <c r="LTX15" s="488"/>
      <c r="LTY15" s="488"/>
      <c r="LTZ15" s="488"/>
      <c r="LUA15" s="488"/>
      <c r="LUB15" s="488"/>
      <c r="LUC15" s="488"/>
      <c r="LUD15" s="488"/>
      <c r="LUE15" s="488"/>
      <c r="LUF15" s="488"/>
      <c r="LUG15" s="488"/>
      <c r="LUH15" s="488"/>
      <c r="LUI15" s="488"/>
      <c r="LUJ15" s="488"/>
      <c r="LUK15" s="488"/>
      <c r="LUL15" s="488"/>
      <c r="LUM15" s="488"/>
      <c r="LUN15" s="488"/>
      <c r="LUO15" s="488"/>
      <c r="LUP15" s="488"/>
      <c r="LUQ15" s="488"/>
      <c r="LUR15" s="488"/>
      <c r="LUS15" s="488"/>
      <c r="LUT15" s="488"/>
      <c r="LUU15" s="488"/>
      <c r="LUV15" s="488"/>
      <c r="LUW15" s="488"/>
      <c r="LUX15" s="488"/>
      <c r="LUY15" s="488"/>
      <c r="LUZ15" s="488"/>
      <c r="LVA15" s="488"/>
      <c r="LVB15" s="488"/>
      <c r="LVC15" s="488"/>
      <c r="LVD15" s="488"/>
      <c r="LVE15" s="488"/>
      <c r="LVF15" s="488"/>
      <c r="LVG15" s="488"/>
      <c r="LVH15" s="488"/>
      <c r="LVI15" s="488"/>
      <c r="LVJ15" s="488"/>
      <c r="LVK15" s="488"/>
      <c r="LVL15" s="488"/>
      <c r="LVM15" s="488"/>
      <c r="LVN15" s="488"/>
      <c r="LVO15" s="488"/>
      <c r="LVP15" s="488"/>
      <c r="LVQ15" s="488"/>
      <c r="LVR15" s="488"/>
      <c r="LVS15" s="488"/>
      <c r="LVT15" s="488"/>
      <c r="LVU15" s="488"/>
      <c r="LVV15" s="488"/>
      <c r="LVW15" s="488"/>
      <c r="LVX15" s="488"/>
      <c r="LVY15" s="488"/>
      <c r="LVZ15" s="488"/>
      <c r="LWA15" s="488"/>
      <c r="LWB15" s="488"/>
      <c r="LWC15" s="488"/>
      <c r="LWD15" s="488"/>
      <c r="LWE15" s="488"/>
      <c r="LWF15" s="488"/>
      <c r="LWG15" s="488"/>
      <c r="LWH15" s="488"/>
      <c r="LWI15" s="488"/>
      <c r="LWJ15" s="488"/>
      <c r="LWK15" s="488"/>
      <c r="LWL15" s="488"/>
      <c r="LWM15" s="488"/>
      <c r="LWN15" s="488"/>
      <c r="LWO15" s="488"/>
      <c r="LWP15" s="488"/>
      <c r="LWQ15" s="488"/>
      <c r="LWR15" s="488"/>
      <c r="LWS15" s="488"/>
      <c r="LWT15" s="488"/>
      <c r="LWU15" s="488"/>
      <c r="LWV15" s="488"/>
      <c r="LWW15" s="488"/>
      <c r="LWX15" s="488"/>
      <c r="LWY15" s="488"/>
      <c r="LWZ15" s="488"/>
      <c r="LXA15" s="488"/>
      <c r="LXB15" s="488"/>
      <c r="LXC15" s="488"/>
      <c r="LXD15" s="488"/>
      <c r="LXE15" s="488"/>
      <c r="LXF15" s="488"/>
      <c r="LXG15" s="488"/>
      <c r="LXH15" s="488"/>
      <c r="LXI15" s="488"/>
      <c r="LXJ15" s="488"/>
      <c r="LXK15" s="488"/>
      <c r="LXL15" s="488"/>
      <c r="LXM15" s="488"/>
      <c r="LXN15" s="488"/>
      <c r="LXO15" s="488"/>
      <c r="LXP15" s="488"/>
      <c r="LXQ15" s="488"/>
      <c r="LXR15" s="488"/>
      <c r="LXS15" s="488"/>
      <c r="LXT15" s="488"/>
      <c r="LXU15" s="488"/>
      <c r="LXV15" s="488"/>
      <c r="LXW15" s="488"/>
      <c r="LXX15" s="488"/>
      <c r="LXY15" s="488"/>
      <c r="LXZ15" s="488"/>
      <c r="LYA15" s="488"/>
      <c r="LYB15" s="488"/>
      <c r="LYC15" s="488"/>
      <c r="LYD15" s="488"/>
      <c r="LYE15" s="488"/>
      <c r="LYF15" s="488"/>
      <c r="LYG15" s="488"/>
      <c r="LYH15" s="488"/>
      <c r="LYI15" s="488"/>
      <c r="LYJ15" s="488"/>
      <c r="LYK15" s="488"/>
      <c r="LYL15" s="488"/>
      <c r="LYM15" s="488"/>
      <c r="LYN15" s="488"/>
      <c r="LYO15" s="488"/>
      <c r="LYP15" s="488"/>
      <c r="LYQ15" s="488"/>
      <c r="LYR15" s="488"/>
      <c r="LYS15" s="488"/>
      <c r="LYT15" s="488"/>
      <c r="LYU15" s="488"/>
      <c r="LYV15" s="488"/>
      <c r="LYW15" s="488"/>
      <c r="LYX15" s="488"/>
      <c r="LYY15" s="488"/>
      <c r="LYZ15" s="488"/>
      <c r="LZA15" s="488"/>
      <c r="LZB15" s="488"/>
      <c r="LZC15" s="488"/>
      <c r="LZD15" s="488"/>
      <c r="LZE15" s="488"/>
      <c r="LZF15" s="488"/>
      <c r="LZG15" s="488"/>
      <c r="LZH15" s="488"/>
      <c r="LZI15" s="488"/>
      <c r="LZJ15" s="488"/>
      <c r="LZK15" s="488"/>
      <c r="LZL15" s="488"/>
      <c r="LZM15" s="488"/>
      <c r="LZN15" s="488"/>
      <c r="LZO15" s="488"/>
      <c r="LZP15" s="488"/>
      <c r="LZQ15" s="488"/>
      <c r="LZR15" s="488"/>
      <c r="LZS15" s="488"/>
      <c r="LZT15" s="488"/>
      <c r="LZU15" s="488"/>
      <c r="LZV15" s="488"/>
      <c r="LZW15" s="488"/>
      <c r="LZX15" s="488"/>
      <c r="LZY15" s="488"/>
      <c r="LZZ15" s="488"/>
      <c r="MAA15" s="488"/>
      <c r="MAB15" s="488"/>
      <c r="MAC15" s="488"/>
      <c r="MAD15" s="488"/>
      <c r="MAE15" s="488"/>
      <c r="MAF15" s="488"/>
      <c r="MAG15" s="488"/>
      <c r="MAH15" s="488"/>
      <c r="MAI15" s="488"/>
      <c r="MAJ15" s="488"/>
      <c r="MAK15" s="488"/>
      <c r="MAL15" s="488"/>
      <c r="MAM15" s="488"/>
      <c r="MAN15" s="488"/>
      <c r="MAO15" s="488"/>
      <c r="MAP15" s="488"/>
      <c r="MAQ15" s="488"/>
      <c r="MAR15" s="488"/>
      <c r="MAS15" s="488"/>
      <c r="MAT15" s="488"/>
      <c r="MAU15" s="488"/>
      <c r="MAV15" s="488"/>
      <c r="MAW15" s="488"/>
      <c r="MAX15" s="488"/>
      <c r="MAY15" s="488"/>
      <c r="MAZ15" s="488"/>
      <c r="MBA15" s="488"/>
      <c r="MBB15" s="488"/>
      <c r="MBC15" s="488"/>
      <c r="MBD15" s="488"/>
      <c r="MBE15" s="488"/>
      <c r="MBF15" s="488"/>
      <c r="MBG15" s="488"/>
      <c r="MBH15" s="488"/>
      <c r="MBI15" s="488"/>
      <c r="MBJ15" s="488"/>
      <c r="MBK15" s="488"/>
      <c r="MBL15" s="488"/>
      <c r="MBM15" s="488"/>
      <c r="MBN15" s="488"/>
      <c r="MBO15" s="488"/>
      <c r="MBP15" s="488"/>
      <c r="MBQ15" s="488"/>
      <c r="MBR15" s="488"/>
      <c r="MBS15" s="488"/>
      <c r="MBT15" s="488"/>
      <c r="MBU15" s="488"/>
      <c r="MBV15" s="488"/>
      <c r="MBW15" s="488"/>
      <c r="MBX15" s="488"/>
      <c r="MBY15" s="488"/>
      <c r="MBZ15" s="488"/>
      <c r="MCA15" s="488"/>
      <c r="MCB15" s="488"/>
      <c r="MCC15" s="488"/>
      <c r="MCD15" s="488"/>
      <c r="MCE15" s="488"/>
      <c r="MCF15" s="488"/>
      <c r="MCG15" s="488"/>
      <c r="MCH15" s="488"/>
      <c r="MCI15" s="488"/>
      <c r="MCJ15" s="488"/>
      <c r="MCK15" s="488"/>
      <c r="MCL15" s="488"/>
      <c r="MCM15" s="488"/>
      <c r="MCN15" s="488"/>
      <c r="MCO15" s="488"/>
      <c r="MCP15" s="488"/>
      <c r="MCQ15" s="488"/>
      <c r="MCR15" s="488"/>
      <c r="MCS15" s="488"/>
      <c r="MCT15" s="488"/>
      <c r="MCU15" s="488"/>
      <c r="MCV15" s="488"/>
      <c r="MCW15" s="488"/>
      <c r="MCX15" s="488"/>
      <c r="MCY15" s="488"/>
      <c r="MCZ15" s="488"/>
      <c r="MDA15" s="488"/>
      <c r="MDB15" s="488"/>
      <c r="MDC15" s="488"/>
      <c r="MDD15" s="488"/>
      <c r="MDE15" s="488"/>
      <c r="MDF15" s="488"/>
      <c r="MDG15" s="488"/>
      <c r="MDH15" s="488"/>
      <c r="MDI15" s="488"/>
      <c r="MDJ15" s="488"/>
      <c r="MDK15" s="488"/>
      <c r="MDL15" s="488"/>
      <c r="MDM15" s="488"/>
      <c r="MDN15" s="488"/>
      <c r="MDO15" s="488"/>
      <c r="MDP15" s="488"/>
      <c r="MDQ15" s="488"/>
      <c r="MDR15" s="488"/>
      <c r="MDS15" s="488"/>
      <c r="MDT15" s="488"/>
      <c r="MDU15" s="488"/>
      <c r="MDV15" s="488"/>
      <c r="MDW15" s="488"/>
      <c r="MDX15" s="488"/>
      <c r="MDY15" s="488"/>
      <c r="MDZ15" s="488"/>
      <c r="MEA15" s="488"/>
      <c r="MEB15" s="488"/>
      <c r="MEC15" s="488"/>
      <c r="MED15" s="488"/>
      <c r="MEE15" s="488"/>
      <c r="MEF15" s="488"/>
      <c r="MEG15" s="488"/>
      <c r="MEH15" s="488"/>
      <c r="MEI15" s="488"/>
      <c r="MEJ15" s="488"/>
      <c r="MEK15" s="488"/>
      <c r="MEL15" s="488"/>
      <c r="MEM15" s="488"/>
      <c r="MEN15" s="488"/>
      <c r="MEO15" s="488"/>
      <c r="MEP15" s="488"/>
      <c r="MEQ15" s="488"/>
      <c r="MER15" s="488"/>
      <c r="MES15" s="488"/>
      <c r="MET15" s="488"/>
      <c r="MEU15" s="488"/>
      <c r="MEV15" s="488"/>
      <c r="MEW15" s="488"/>
      <c r="MEX15" s="488"/>
      <c r="MEY15" s="488"/>
      <c r="MEZ15" s="488"/>
      <c r="MFA15" s="488"/>
      <c r="MFB15" s="488"/>
      <c r="MFC15" s="488"/>
      <c r="MFD15" s="488"/>
      <c r="MFE15" s="488"/>
      <c r="MFF15" s="488"/>
      <c r="MFG15" s="488"/>
      <c r="MFH15" s="488"/>
      <c r="MFI15" s="488"/>
      <c r="MFJ15" s="488"/>
      <c r="MFK15" s="488"/>
      <c r="MFL15" s="488"/>
      <c r="MFM15" s="488"/>
      <c r="MFN15" s="488"/>
      <c r="MFO15" s="488"/>
      <c r="MFP15" s="488"/>
      <c r="MFQ15" s="488"/>
      <c r="MFR15" s="488"/>
      <c r="MFS15" s="488"/>
      <c r="MFT15" s="488"/>
      <c r="MFU15" s="488"/>
      <c r="MFV15" s="488"/>
      <c r="MFW15" s="488"/>
      <c r="MFX15" s="488"/>
      <c r="MFY15" s="488"/>
      <c r="MFZ15" s="488"/>
      <c r="MGA15" s="488"/>
      <c r="MGB15" s="488"/>
      <c r="MGC15" s="488"/>
      <c r="MGD15" s="488"/>
      <c r="MGE15" s="488"/>
      <c r="MGF15" s="488"/>
      <c r="MGG15" s="488"/>
      <c r="MGH15" s="488"/>
      <c r="MGI15" s="488"/>
      <c r="MGJ15" s="488"/>
      <c r="MGK15" s="488"/>
      <c r="MGL15" s="488"/>
      <c r="MGM15" s="488"/>
      <c r="MGN15" s="488"/>
      <c r="MGO15" s="488"/>
      <c r="MGP15" s="488"/>
      <c r="MGQ15" s="488"/>
      <c r="MGR15" s="488"/>
      <c r="MGS15" s="488"/>
      <c r="MGT15" s="488"/>
      <c r="MGU15" s="488"/>
      <c r="MGV15" s="488"/>
      <c r="MGW15" s="488"/>
      <c r="MGX15" s="488"/>
      <c r="MGY15" s="488"/>
      <c r="MGZ15" s="488"/>
      <c r="MHA15" s="488"/>
      <c r="MHB15" s="488"/>
      <c r="MHC15" s="488"/>
      <c r="MHD15" s="488"/>
      <c r="MHE15" s="488"/>
      <c r="MHF15" s="488"/>
      <c r="MHG15" s="488"/>
      <c r="MHH15" s="488"/>
      <c r="MHI15" s="488"/>
      <c r="MHJ15" s="488"/>
      <c r="MHK15" s="488"/>
      <c r="MHL15" s="488"/>
      <c r="MHM15" s="488"/>
      <c r="MHN15" s="488"/>
      <c r="MHO15" s="488"/>
      <c r="MHP15" s="488"/>
      <c r="MHQ15" s="488"/>
      <c r="MHR15" s="488"/>
      <c r="MHS15" s="488"/>
      <c r="MHT15" s="488"/>
      <c r="MHU15" s="488"/>
      <c r="MHV15" s="488"/>
      <c r="MHW15" s="488"/>
      <c r="MHX15" s="488"/>
      <c r="MHY15" s="488"/>
      <c r="MHZ15" s="488"/>
      <c r="MIA15" s="488"/>
      <c r="MIB15" s="488"/>
      <c r="MIC15" s="488"/>
      <c r="MID15" s="488"/>
      <c r="MIE15" s="488"/>
      <c r="MIF15" s="488"/>
      <c r="MIG15" s="488"/>
      <c r="MIH15" s="488"/>
      <c r="MII15" s="488"/>
      <c r="MIJ15" s="488"/>
      <c r="MIK15" s="488"/>
      <c r="MIL15" s="488"/>
      <c r="MIM15" s="488"/>
      <c r="MIN15" s="488"/>
      <c r="MIO15" s="488"/>
      <c r="MIP15" s="488"/>
      <c r="MIQ15" s="488"/>
      <c r="MIR15" s="488"/>
      <c r="MIS15" s="488"/>
      <c r="MIT15" s="488"/>
      <c r="MIU15" s="488"/>
      <c r="MIV15" s="488"/>
      <c r="MIW15" s="488"/>
      <c r="MIX15" s="488"/>
      <c r="MIY15" s="488"/>
      <c r="MIZ15" s="488"/>
      <c r="MJA15" s="488"/>
      <c r="MJB15" s="488"/>
      <c r="MJC15" s="488"/>
      <c r="MJD15" s="488"/>
      <c r="MJE15" s="488"/>
      <c r="MJF15" s="488"/>
      <c r="MJG15" s="488"/>
      <c r="MJH15" s="488"/>
      <c r="MJI15" s="488"/>
      <c r="MJJ15" s="488"/>
      <c r="MJK15" s="488"/>
      <c r="MJL15" s="488"/>
      <c r="MJM15" s="488"/>
      <c r="MJN15" s="488"/>
      <c r="MJO15" s="488"/>
      <c r="MJP15" s="488"/>
      <c r="MJQ15" s="488"/>
      <c r="MJR15" s="488"/>
      <c r="MJS15" s="488"/>
      <c r="MJT15" s="488"/>
      <c r="MJU15" s="488"/>
      <c r="MJV15" s="488"/>
      <c r="MJW15" s="488"/>
      <c r="MJX15" s="488"/>
      <c r="MJY15" s="488"/>
      <c r="MJZ15" s="488"/>
      <c r="MKA15" s="488"/>
      <c r="MKB15" s="488"/>
      <c r="MKC15" s="488"/>
      <c r="MKD15" s="488"/>
      <c r="MKE15" s="488"/>
      <c r="MKF15" s="488"/>
      <c r="MKG15" s="488"/>
      <c r="MKH15" s="488"/>
      <c r="MKI15" s="488"/>
      <c r="MKJ15" s="488"/>
      <c r="MKK15" s="488"/>
      <c r="MKL15" s="488"/>
      <c r="MKM15" s="488"/>
      <c r="MKN15" s="488"/>
      <c r="MKO15" s="488"/>
      <c r="MKP15" s="488"/>
      <c r="MKQ15" s="488"/>
      <c r="MKR15" s="488"/>
      <c r="MKS15" s="488"/>
      <c r="MKT15" s="488"/>
      <c r="MKU15" s="488"/>
      <c r="MKV15" s="488"/>
      <c r="MKW15" s="488"/>
      <c r="MKX15" s="488"/>
      <c r="MKY15" s="488"/>
      <c r="MKZ15" s="488"/>
      <c r="MLA15" s="488"/>
      <c r="MLB15" s="488"/>
      <c r="MLC15" s="488"/>
      <c r="MLD15" s="488"/>
      <c r="MLE15" s="488"/>
      <c r="MLF15" s="488"/>
      <c r="MLG15" s="488"/>
      <c r="MLH15" s="488"/>
      <c r="MLI15" s="488"/>
      <c r="MLJ15" s="488"/>
      <c r="MLK15" s="488"/>
      <c r="MLL15" s="488"/>
      <c r="MLM15" s="488"/>
      <c r="MLN15" s="488"/>
      <c r="MLO15" s="488"/>
      <c r="MLP15" s="488"/>
      <c r="MLQ15" s="488"/>
      <c r="MLR15" s="488"/>
      <c r="MLS15" s="488"/>
      <c r="MLT15" s="488"/>
      <c r="MLU15" s="488"/>
      <c r="MLV15" s="488"/>
      <c r="MLW15" s="488"/>
      <c r="MLX15" s="488"/>
      <c r="MLY15" s="488"/>
      <c r="MLZ15" s="488"/>
      <c r="MMA15" s="488"/>
      <c r="MMB15" s="488"/>
      <c r="MMC15" s="488"/>
      <c r="MMD15" s="488"/>
      <c r="MME15" s="488"/>
      <c r="MMF15" s="488"/>
      <c r="MMG15" s="488"/>
      <c r="MMH15" s="488"/>
      <c r="MMI15" s="488"/>
      <c r="MMJ15" s="488"/>
      <c r="MMK15" s="488"/>
      <c r="MML15" s="488"/>
      <c r="MMM15" s="488"/>
      <c r="MMN15" s="488"/>
      <c r="MMO15" s="488"/>
      <c r="MMP15" s="488"/>
      <c r="MMQ15" s="488"/>
      <c r="MMR15" s="488"/>
      <c r="MMS15" s="488"/>
      <c r="MMT15" s="488"/>
      <c r="MMU15" s="488"/>
      <c r="MMV15" s="488"/>
      <c r="MMW15" s="488"/>
      <c r="MMX15" s="488"/>
      <c r="MMY15" s="488"/>
      <c r="MMZ15" s="488"/>
      <c r="MNA15" s="488"/>
      <c r="MNB15" s="488"/>
      <c r="MNC15" s="488"/>
      <c r="MND15" s="488"/>
      <c r="MNE15" s="488"/>
      <c r="MNF15" s="488"/>
      <c r="MNG15" s="488"/>
      <c r="MNH15" s="488"/>
      <c r="MNI15" s="488"/>
      <c r="MNJ15" s="488"/>
      <c r="MNK15" s="488"/>
      <c r="MNL15" s="488"/>
      <c r="MNM15" s="488"/>
      <c r="MNN15" s="488"/>
      <c r="MNO15" s="488"/>
      <c r="MNP15" s="488"/>
      <c r="MNQ15" s="488"/>
      <c r="MNR15" s="488"/>
      <c r="MNS15" s="488"/>
      <c r="MNT15" s="488"/>
      <c r="MNU15" s="488"/>
      <c r="MNV15" s="488"/>
      <c r="MNW15" s="488"/>
      <c r="MNX15" s="488"/>
      <c r="MNY15" s="488"/>
      <c r="MNZ15" s="488"/>
      <c r="MOA15" s="488"/>
      <c r="MOB15" s="488"/>
      <c r="MOC15" s="488"/>
      <c r="MOD15" s="488"/>
      <c r="MOE15" s="488"/>
      <c r="MOF15" s="488"/>
      <c r="MOG15" s="488"/>
      <c r="MOH15" s="488"/>
      <c r="MOI15" s="488"/>
      <c r="MOJ15" s="488"/>
      <c r="MOK15" s="488"/>
      <c r="MOL15" s="488"/>
      <c r="MOM15" s="488"/>
      <c r="MON15" s="488"/>
      <c r="MOO15" s="488"/>
      <c r="MOP15" s="488"/>
      <c r="MOQ15" s="488"/>
      <c r="MOR15" s="488"/>
      <c r="MOS15" s="488"/>
      <c r="MOT15" s="488"/>
      <c r="MOU15" s="488"/>
      <c r="MOV15" s="488"/>
      <c r="MOW15" s="488"/>
      <c r="MOX15" s="488"/>
      <c r="MOY15" s="488"/>
      <c r="MOZ15" s="488"/>
      <c r="MPA15" s="488"/>
      <c r="MPB15" s="488"/>
      <c r="MPC15" s="488"/>
      <c r="MPD15" s="488"/>
      <c r="MPE15" s="488"/>
      <c r="MPF15" s="488"/>
      <c r="MPG15" s="488"/>
      <c r="MPH15" s="488"/>
      <c r="MPI15" s="488"/>
      <c r="MPJ15" s="488"/>
      <c r="MPK15" s="488"/>
      <c r="MPL15" s="488"/>
      <c r="MPM15" s="488"/>
      <c r="MPN15" s="488"/>
      <c r="MPO15" s="488"/>
      <c r="MPP15" s="488"/>
      <c r="MPQ15" s="488"/>
      <c r="MPR15" s="488"/>
      <c r="MPS15" s="488"/>
      <c r="MPT15" s="488"/>
      <c r="MPU15" s="488"/>
      <c r="MPV15" s="488"/>
      <c r="MPW15" s="488"/>
      <c r="MPX15" s="488"/>
      <c r="MPY15" s="488"/>
      <c r="MPZ15" s="488"/>
      <c r="MQA15" s="488"/>
      <c r="MQB15" s="488"/>
      <c r="MQC15" s="488"/>
      <c r="MQD15" s="488"/>
      <c r="MQE15" s="488"/>
      <c r="MQF15" s="488"/>
      <c r="MQG15" s="488"/>
      <c r="MQH15" s="488"/>
      <c r="MQI15" s="488"/>
      <c r="MQJ15" s="488"/>
      <c r="MQK15" s="488"/>
      <c r="MQL15" s="488"/>
      <c r="MQM15" s="488"/>
      <c r="MQN15" s="488"/>
      <c r="MQO15" s="488"/>
      <c r="MQP15" s="488"/>
      <c r="MQQ15" s="488"/>
      <c r="MQR15" s="488"/>
      <c r="MQS15" s="488"/>
      <c r="MQT15" s="488"/>
      <c r="MQU15" s="488"/>
      <c r="MQV15" s="488"/>
      <c r="MQW15" s="488"/>
      <c r="MQX15" s="488"/>
      <c r="MQY15" s="488"/>
      <c r="MQZ15" s="488"/>
      <c r="MRA15" s="488"/>
      <c r="MRB15" s="488"/>
      <c r="MRC15" s="488"/>
      <c r="MRD15" s="488"/>
      <c r="MRE15" s="488"/>
      <c r="MRF15" s="488"/>
      <c r="MRG15" s="488"/>
      <c r="MRH15" s="488"/>
      <c r="MRI15" s="488"/>
      <c r="MRJ15" s="488"/>
      <c r="MRK15" s="488"/>
      <c r="MRL15" s="488"/>
      <c r="MRM15" s="488"/>
      <c r="MRN15" s="488"/>
      <c r="MRO15" s="488"/>
      <c r="MRP15" s="488"/>
      <c r="MRQ15" s="488"/>
      <c r="MRR15" s="488"/>
      <c r="MRS15" s="488"/>
      <c r="MRT15" s="488"/>
      <c r="MRU15" s="488"/>
      <c r="MRV15" s="488"/>
      <c r="MRW15" s="488"/>
      <c r="MRX15" s="488"/>
      <c r="MRY15" s="488"/>
      <c r="MRZ15" s="488"/>
      <c r="MSA15" s="488"/>
      <c r="MSB15" s="488"/>
      <c r="MSC15" s="488"/>
      <c r="MSD15" s="488"/>
      <c r="MSE15" s="488"/>
      <c r="MSF15" s="488"/>
      <c r="MSG15" s="488"/>
      <c r="MSH15" s="488"/>
      <c r="MSI15" s="488"/>
      <c r="MSJ15" s="488"/>
      <c r="MSK15" s="488"/>
      <c r="MSL15" s="488"/>
      <c r="MSM15" s="488"/>
      <c r="MSN15" s="488"/>
      <c r="MSO15" s="488"/>
      <c r="MSP15" s="488"/>
      <c r="MSQ15" s="488"/>
      <c r="MSR15" s="488"/>
      <c r="MSS15" s="488"/>
      <c r="MST15" s="488"/>
      <c r="MSU15" s="488"/>
      <c r="MSV15" s="488"/>
      <c r="MSW15" s="488"/>
      <c r="MSX15" s="488"/>
      <c r="MSY15" s="488"/>
      <c r="MSZ15" s="488"/>
      <c r="MTA15" s="488"/>
      <c r="MTB15" s="488"/>
      <c r="MTC15" s="488"/>
      <c r="MTD15" s="488"/>
      <c r="MTE15" s="488"/>
      <c r="MTF15" s="488"/>
      <c r="MTG15" s="488"/>
      <c r="MTH15" s="488"/>
      <c r="MTI15" s="488"/>
      <c r="MTJ15" s="488"/>
      <c r="MTK15" s="488"/>
      <c r="MTL15" s="488"/>
      <c r="MTM15" s="488"/>
      <c r="MTN15" s="488"/>
      <c r="MTO15" s="488"/>
      <c r="MTP15" s="488"/>
      <c r="MTQ15" s="488"/>
      <c r="MTR15" s="488"/>
      <c r="MTS15" s="488"/>
      <c r="MTT15" s="488"/>
      <c r="MTU15" s="488"/>
      <c r="MTV15" s="488"/>
      <c r="MTW15" s="488"/>
      <c r="MTX15" s="488"/>
      <c r="MTY15" s="488"/>
      <c r="MTZ15" s="488"/>
      <c r="MUA15" s="488"/>
      <c r="MUB15" s="488"/>
      <c r="MUC15" s="488"/>
      <c r="MUD15" s="488"/>
      <c r="MUE15" s="488"/>
      <c r="MUF15" s="488"/>
      <c r="MUG15" s="488"/>
      <c r="MUH15" s="488"/>
      <c r="MUI15" s="488"/>
      <c r="MUJ15" s="488"/>
      <c r="MUK15" s="488"/>
      <c r="MUL15" s="488"/>
      <c r="MUM15" s="488"/>
      <c r="MUN15" s="488"/>
      <c r="MUO15" s="488"/>
      <c r="MUP15" s="488"/>
      <c r="MUQ15" s="488"/>
      <c r="MUR15" s="488"/>
      <c r="MUS15" s="488"/>
      <c r="MUT15" s="488"/>
      <c r="MUU15" s="488"/>
      <c r="MUV15" s="488"/>
      <c r="MUW15" s="488"/>
      <c r="MUX15" s="488"/>
      <c r="MUY15" s="488"/>
      <c r="MUZ15" s="488"/>
      <c r="MVA15" s="488"/>
      <c r="MVB15" s="488"/>
      <c r="MVC15" s="488"/>
      <c r="MVD15" s="488"/>
      <c r="MVE15" s="488"/>
      <c r="MVF15" s="488"/>
      <c r="MVG15" s="488"/>
      <c r="MVH15" s="488"/>
      <c r="MVI15" s="488"/>
      <c r="MVJ15" s="488"/>
      <c r="MVK15" s="488"/>
      <c r="MVL15" s="488"/>
      <c r="MVM15" s="488"/>
      <c r="MVN15" s="488"/>
      <c r="MVO15" s="488"/>
      <c r="MVP15" s="488"/>
      <c r="MVQ15" s="488"/>
      <c r="MVR15" s="488"/>
      <c r="MVS15" s="488"/>
      <c r="MVT15" s="488"/>
      <c r="MVU15" s="488"/>
      <c r="MVV15" s="488"/>
      <c r="MVW15" s="488"/>
      <c r="MVX15" s="488"/>
      <c r="MVY15" s="488"/>
      <c r="MVZ15" s="488"/>
      <c r="MWA15" s="488"/>
      <c r="MWB15" s="488"/>
      <c r="MWC15" s="488"/>
      <c r="MWD15" s="488"/>
      <c r="MWE15" s="488"/>
      <c r="MWF15" s="488"/>
      <c r="MWG15" s="488"/>
      <c r="MWH15" s="488"/>
      <c r="MWI15" s="488"/>
      <c r="MWJ15" s="488"/>
      <c r="MWK15" s="488"/>
      <c r="MWL15" s="488"/>
      <c r="MWM15" s="488"/>
      <c r="MWN15" s="488"/>
      <c r="MWO15" s="488"/>
      <c r="MWP15" s="488"/>
      <c r="MWQ15" s="488"/>
      <c r="MWR15" s="488"/>
      <c r="MWS15" s="488"/>
      <c r="MWT15" s="488"/>
      <c r="MWU15" s="488"/>
      <c r="MWV15" s="488"/>
      <c r="MWW15" s="488"/>
      <c r="MWX15" s="488"/>
      <c r="MWY15" s="488"/>
      <c r="MWZ15" s="488"/>
      <c r="MXA15" s="488"/>
      <c r="MXB15" s="488"/>
      <c r="MXC15" s="488"/>
      <c r="MXD15" s="488"/>
      <c r="MXE15" s="488"/>
      <c r="MXF15" s="488"/>
      <c r="MXG15" s="488"/>
      <c r="MXH15" s="488"/>
      <c r="MXI15" s="488"/>
      <c r="MXJ15" s="488"/>
      <c r="MXK15" s="488"/>
      <c r="MXL15" s="488"/>
      <c r="MXM15" s="488"/>
      <c r="MXN15" s="488"/>
      <c r="MXO15" s="488"/>
      <c r="MXP15" s="488"/>
      <c r="MXQ15" s="488"/>
      <c r="MXR15" s="488"/>
      <c r="MXS15" s="488"/>
      <c r="MXT15" s="488"/>
      <c r="MXU15" s="488"/>
      <c r="MXV15" s="488"/>
      <c r="MXW15" s="488"/>
      <c r="MXX15" s="488"/>
      <c r="MXY15" s="488"/>
      <c r="MXZ15" s="488"/>
      <c r="MYA15" s="488"/>
      <c r="MYB15" s="488"/>
      <c r="MYC15" s="488"/>
      <c r="MYD15" s="488"/>
      <c r="MYE15" s="488"/>
      <c r="MYF15" s="488"/>
      <c r="MYG15" s="488"/>
      <c r="MYH15" s="488"/>
      <c r="MYI15" s="488"/>
      <c r="MYJ15" s="488"/>
      <c r="MYK15" s="488"/>
      <c r="MYL15" s="488"/>
      <c r="MYM15" s="488"/>
      <c r="MYN15" s="488"/>
      <c r="MYO15" s="488"/>
      <c r="MYP15" s="488"/>
      <c r="MYQ15" s="488"/>
      <c r="MYR15" s="488"/>
      <c r="MYS15" s="488"/>
      <c r="MYT15" s="488"/>
      <c r="MYU15" s="488"/>
      <c r="MYV15" s="488"/>
      <c r="MYW15" s="488"/>
      <c r="MYX15" s="488"/>
      <c r="MYY15" s="488"/>
      <c r="MYZ15" s="488"/>
      <c r="MZA15" s="488"/>
      <c r="MZB15" s="488"/>
      <c r="MZC15" s="488"/>
      <c r="MZD15" s="488"/>
      <c r="MZE15" s="488"/>
      <c r="MZF15" s="488"/>
      <c r="MZG15" s="488"/>
      <c r="MZH15" s="488"/>
      <c r="MZI15" s="488"/>
      <c r="MZJ15" s="488"/>
      <c r="MZK15" s="488"/>
      <c r="MZL15" s="488"/>
      <c r="MZM15" s="488"/>
      <c r="MZN15" s="488"/>
      <c r="MZO15" s="488"/>
      <c r="MZP15" s="488"/>
      <c r="MZQ15" s="488"/>
      <c r="MZR15" s="488"/>
      <c r="MZS15" s="488"/>
      <c r="MZT15" s="488"/>
      <c r="MZU15" s="488"/>
      <c r="MZV15" s="488"/>
      <c r="MZW15" s="488"/>
      <c r="MZX15" s="488"/>
      <c r="MZY15" s="488"/>
      <c r="MZZ15" s="488"/>
      <c r="NAA15" s="488"/>
      <c r="NAB15" s="488"/>
      <c r="NAC15" s="488"/>
      <c r="NAD15" s="488"/>
      <c r="NAE15" s="488"/>
      <c r="NAF15" s="488"/>
      <c r="NAG15" s="488"/>
      <c r="NAH15" s="488"/>
      <c r="NAI15" s="488"/>
      <c r="NAJ15" s="488"/>
      <c r="NAK15" s="488"/>
      <c r="NAL15" s="488"/>
      <c r="NAM15" s="488"/>
      <c r="NAN15" s="488"/>
      <c r="NAO15" s="488"/>
      <c r="NAP15" s="488"/>
      <c r="NAQ15" s="488"/>
      <c r="NAR15" s="488"/>
      <c r="NAS15" s="488"/>
      <c r="NAT15" s="488"/>
      <c r="NAU15" s="488"/>
      <c r="NAV15" s="488"/>
      <c r="NAW15" s="488"/>
      <c r="NAX15" s="488"/>
      <c r="NAY15" s="488"/>
      <c r="NAZ15" s="488"/>
      <c r="NBA15" s="488"/>
      <c r="NBB15" s="488"/>
      <c r="NBC15" s="488"/>
      <c r="NBD15" s="488"/>
      <c r="NBE15" s="488"/>
      <c r="NBF15" s="488"/>
      <c r="NBG15" s="488"/>
      <c r="NBH15" s="488"/>
      <c r="NBI15" s="488"/>
      <c r="NBJ15" s="488"/>
      <c r="NBK15" s="488"/>
      <c r="NBL15" s="488"/>
      <c r="NBM15" s="488"/>
      <c r="NBN15" s="488"/>
      <c r="NBO15" s="488"/>
      <c r="NBP15" s="488"/>
      <c r="NBQ15" s="488"/>
      <c r="NBR15" s="488"/>
      <c r="NBS15" s="488"/>
      <c r="NBT15" s="488"/>
      <c r="NBU15" s="488"/>
      <c r="NBV15" s="488"/>
      <c r="NBW15" s="488"/>
      <c r="NBX15" s="488"/>
      <c r="NBY15" s="488"/>
      <c r="NBZ15" s="488"/>
      <c r="NCA15" s="488"/>
      <c r="NCB15" s="488"/>
      <c r="NCC15" s="488"/>
      <c r="NCD15" s="488"/>
      <c r="NCE15" s="488"/>
      <c r="NCF15" s="488"/>
      <c r="NCG15" s="488"/>
      <c r="NCH15" s="488"/>
      <c r="NCI15" s="488"/>
      <c r="NCJ15" s="488"/>
      <c r="NCK15" s="488"/>
      <c r="NCL15" s="488"/>
      <c r="NCM15" s="488"/>
      <c r="NCN15" s="488"/>
      <c r="NCO15" s="488"/>
      <c r="NCP15" s="488"/>
      <c r="NCQ15" s="488"/>
      <c r="NCR15" s="488"/>
      <c r="NCS15" s="488"/>
      <c r="NCT15" s="488"/>
      <c r="NCU15" s="488"/>
      <c r="NCV15" s="488"/>
      <c r="NCW15" s="488"/>
      <c r="NCX15" s="488"/>
      <c r="NCY15" s="488"/>
      <c r="NCZ15" s="488"/>
      <c r="NDA15" s="488"/>
      <c r="NDB15" s="488"/>
      <c r="NDC15" s="488"/>
      <c r="NDD15" s="488"/>
      <c r="NDE15" s="488"/>
      <c r="NDF15" s="488"/>
      <c r="NDG15" s="488"/>
      <c r="NDH15" s="488"/>
      <c r="NDI15" s="488"/>
      <c r="NDJ15" s="488"/>
      <c r="NDK15" s="488"/>
      <c r="NDL15" s="488"/>
      <c r="NDM15" s="488"/>
      <c r="NDN15" s="488"/>
      <c r="NDO15" s="488"/>
      <c r="NDP15" s="488"/>
      <c r="NDQ15" s="488"/>
      <c r="NDR15" s="488"/>
      <c r="NDS15" s="488"/>
      <c r="NDT15" s="488"/>
      <c r="NDU15" s="488"/>
      <c r="NDV15" s="488"/>
      <c r="NDW15" s="488"/>
      <c r="NDX15" s="488"/>
      <c r="NDY15" s="488"/>
      <c r="NDZ15" s="488"/>
      <c r="NEA15" s="488"/>
      <c r="NEB15" s="488"/>
      <c r="NEC15" s="488"/>
      <c r="NED15" s="488"/>
      <c r="NEE15" s="488"/>
      <c r="NEF15" s="488"/>
      <c r="NEG15" s="488"/>
      <c r="NEH15" s="488"/>
      <c r="NEI15" s="488"/>
      <c r="NEJ15" s="488"/>
      <c r="NEK15" s="488"/>
      <c r="NEL15" s="488"/>
      <c r="NEM15" s="488"/>
      <c r="NEN15" s="488"/>
      <c r="NEO15" s="488"/>
      <c r="NEP15" s="488"/>
      <c r="NEQ15" s="488"/>
      <c r="NER15" s="488"/>
      <c r="NES15" s="488"/>
      <c r="NET15" s="488"/>
      <c r="NEU15" s="488"/>
      <c r="NEV15" s="488"/>
      <c r="NEW15" s="488"/>
      <c r="NEX15" s="488"/>
      <c r="NEY15" s="488"/>
      <c r="NEZ15" s="488"/>
      <c r="NFA15" s="488"/>
      <c r="NFB15" s="488"/>
      <c r="NFC15" s="488"/>
      <c r="NFD15" s="488"/>
      <c r="NFE15" s="488"/>
      <c r="NFF15" s="488"/>
      <c r="NFG15" s="488"/>
      <c r="NFH15" s="488"/>
      <c r="NFI15" s="488"/>
      <c r="NFJ15" s="488"/>
      <c r="NFK15" s="488"/>
      <c r="NFL15" s="488"/>
      <c r="NFM15" s="488"/>
      <c r="NFN15" s="488"/>
      <c r="NFO15" s="488"/>
      <c r="NFP15" s="488"/>
      <c r="NFQ15" s="488"/>
      <c r="NFR15" s="488"/>
      <c r="NFS15" s="488"/>
      <c r="NFT15" s="488"/>
      <c r="NFU15" s="488"/>
      <c r="NFV15" s="488"/>
      <c r="NFW15" s="488"/>
      <c r="NFX15" s="488"/>
      <c r="NFY15" s="488"/>
      <c r="NFZ15" s="488"/>
      <c r="NGA15" s="488"/>
      <c r="NGB15" s="488"/>
      <c r="NGC15" s="488"/>
      <c r="NGD15" s="488"/>
      <c r="NGE15" s="488"/>
      <c r="NGF15" s="488"/>
      <c r="NGG15" s="488"/>
      <c r="NGH15" s="488"/>
      <c r="NGI15" s="488"/>
      <c r="NGJ15" s="488"/>
      <c r="NGK15" s="488"/>
      <c r="NGL15" s="488"/>
      <c r="NGM15" s="488"/>
      <c r="NGN15" s="488"/>
      <c r="NGO15" s="488"/>
      <c r="NGP15" s="488"/>
      <c r="NGQ15" s="488"/>
      <c r="NGR15" s="488"/>
      <c r="NGS15" s="488"/>
      <c r="NGT15" s="488"/>
      <c r="NGU15" s="488"/>
      <c r="NGV15" s="488"/>
      <c r="NGW15" s="488"/>
      <c r="NGX15" s="488"/>
      <c r="NGY15" s="488"/>
      <c r="NGZ15" s="488"/>
      <c r="NHA15" s="488"/>
      <c r="NHB15" s="488"/>
      <c r="NHC15" s="488"/>
      <c r="NHD15" s="488"/>
      <c r="NHE15" s="488"/>
      <c r="NHF15" s="488"/>
      <c r="NHG15" s="488"/>
      <c r="NHH15" s="488"/>
      <c r="NHI15" s="488"/>
      <c r="NHJ15" s="488"/>
      <c r="NHK15" s="488"/>
      <c r="NHL15" s="488"/>
      <c r="NHM15" s="488"/>
      <c r="NHN15" s="488"/>
      <c r="NHO15" s="488"/>
      <c r="NHP15" s="488"/>
      <c r="NHQ15" s="488"/>
      <c r="NHR15" s="488"/>
      <c r="NHS15" s="488"/>
      <c r="NHT15" s="488"/>
      <c r="NHU15" s="488"/>
      <c r="NHV15" s="488"/>
      <c r="NHW15" s="488"/>
      <c r="NHX15" s="488"/>
      <c r="NHY15" s="488"/>
      <c r="NHZ15" s="488"/>
      <c r="NIA15" s="488"/>
      <c r="NIB15" s="488"/>
      <c r="NIC15" s="488"/>
      <c r="NID15" s="488"/>
      <c r="NIE15" s="488"/>
      <c r="NIF15" s="488"/>
      <c r="NIG15" s="488"/>
      <c r="NIH15" s="488"/>
      <c r="NII15" s="488"/>
      <c r="NIJ15" s="488"/>
      <c r="NIK15" s="488"/>
      <c r="NIL15" s="488"/>
      <c r="NIM15" s="488"/>
      <c r="NIN15" s="488"/>
      <c r="NIO15" s="488"/>
      <c r="NIP15" s="488"/>
      <c r="NIQ15" s="488"/>
      <c r="NIR15" s="488"/>
      <c r="NIS15" s="488"/>
      <c r="NIT15" s="488"/>
      <c r="NIU15" s="488"/>
      <c r="NIV15" s="488"/>
      <c r="NIW15" s="488"/>
      <c r="NIX15" s="488"/>
      <c r="NIY15" s="488"/>
      <c r="NIZ15" s="488"/>
      <c r="NJA15" s="488"/>
      <c r="NJB15" s="488"/>
      <c r="NJC15" s="488"/>
      <c r="NJD15" s="488"/>
      <c r="NJE15" s="488"/>
      <c r="NJF15" s="488"/>
      <c r="NJG15" s="488"/>
      <c r="NJH15" s="488"/>
      <c r="NJI15" s="488"/>
      <c r="NJJ15" s="488"/>
      <c r="NJK15" s="488"/>
      <c r="NJL15" s="488"/>
      <c r="NJM15" s="488"/>
      <c r="NJN15" s="488"/>
      <c r="NJO15" s="488"/>
      <c r="NJP15" s="488"/>
      <c r="NJQ15" s="488"/>
      <c r="NJR15" s="488"/>
      <c r="NJS15" s="488"/>
      <c r="NJT15" s="488"/>
      <c r="NJU15" s="488"/>
      <c r="NJV15" s="488"/>
      <c r="NJW15" s="488"/>
      <c r="NJX15" s="488"/>
      <c r="NJY15" s="488"/>
      <c r="NJZ15" s="488"/>
      <c r="NKA15" s="488"/>
      <c r="NKB15" s="488"/>
      <c r="NKC15" s="488"/>
      <c r="NKD15" s="488"/>
      <c r="NKE15" s="488"/>
      <c r="NKF15" s="488"/>
      <c r="NKG15" s="488"/>
      <c r="NKH15" s="488"/>
      <c r="NKI15" s="488"/>
      <c r="NKJ15" s="488"/>
      <c r="NKK15" s="488"/>
      <c r="NKL15" s="488"/>
      <c r="NKM15" s="488"/>
      <c r="NKN15" s="488"/>
      <c r="NKO15" s="488"/>
      <c r="NKP15" s="488"/>
      <c r="NKQ15" s="488"/>
      <c r="NKR15" s="488"/>
      <c r="NKS15" s="488"/>
      <c r="NKT15" s="488"/>
      <c r="NKU15" s="488"/>
      <c r="NKV15" s="488"/>
      <c r="NKW15" s="488"/>
      <c r="NKX15" s="488"/>
      <c r="NKY15" s="488"/>
      <c r="NKZ15" s="488"/>
      <c r="NLA15" s="488"/>
      <c r="NLB15" s="488"/>
      <c r="NLC15" s="488"/>
      <c r="NLD15" s="488"/>
      <c r="NLE15" s="488"/>
      <c r="NLF15" s="488"/>
      <c r="NLG15" s="488"/>
      <c r="NLH15" s="488"/>
      <c r="NLI15" s="488"/>
      <c r="NLJ15" s="488"/>
      <c r="NLK15" s="488"/>
      <c r="NLL15" s="488"/>
      <c r="NLM15" s="488"/>
      <c r="NLN15" s="488"/>
      <c r="NLO15" s="488"/>
      <c r="NLP15" s="488"/>
      <c r="NLQ15" s="488"/>
      <c r="NLR15" s="488"/>
      <c r="NLS15" s="488"/>
      <c r="NLT15" s="488"/>
      <c r="NLU15" s="488"/>
      <c r="NLV15" s="488"/>
      <c r="NLW15" s="488"/>
      <c r="NLX15" s="488"/>
      <c r="NLY15" s="488"/>
      <c r="NLZ15" s="488"/>
      <c r="NMA15" s="488"/>
      <c r="NMB15" s="488"/>
      <c r="NMC15" s="488"/>
      <c r="NMD15" s="488"/>
      <c r="NME15" s="488"/>
      <c r="NMF15" s="488"/>
      <c r="NMG15" s="488"/>
      <c r="NMH15" s="488"/>
      <c r="NMI15" s="488"/>
      <c r="NMJ15" s="488"/>
      <c r="NMK15" s="488"/>
      <c r="NML15" s="488"/>
      <c r="NMM15" s="488"/>
      <c r="NMN15" s="488"/>
      <c r="NMO15" s="488"/>
      <c r="NMP15" s="488"/>
      <c r="NMQ15" s="488"/>
      <c r="NMR15" s="488"/>
      <c r="NMS15" s="488"/>
      <c r="NMT15" s="488"/>
      <c r="NMU15" s="488"/>
      <c r="NMV15" s="488"/>
      <c r="NMW15" s="488"/>
      <c r="NMX15" s="488"/>
      <c r="NMY15" s="488"/>
      <c r="NMZ15" s="488"/>
      <c r="NNA15" s="488"/>
      <c r="NNB15" s="488"/>
      <c r="NNC15" s="488"/>
      <c r="NND15" s="488"/>
      <c r="NNE15" s="488"/>
      <c r="NNF15" s="488"/>
      <c r="NNG15" s="488"/>
      <c r="NNH15" s="488"/>
      <c r="NNI15" s="488"/>
      <c r="NNJ15" s="488"/>
      <c r="NNK15" s="488"/>
      <c r="NNL15" s="488"/>
      <c r="NNM15" s="488"/>
      <c r="NNN15" s="488"/>
      <c r="NNO15" s="488"/>
      <c r="NNP15" s="488"/>
      <c r="NNQ15" s="488"/>
      <c r="NNR15" s="488"/>
      <c r="NNS15" s="488"/>
      <c r="NNT15" s="488"/>
      <c r="NNU15" s="488"/>
      <c r="NNV15" s="488"/>
      <c r="NNW15" s="488"/>
      <c r="NNX15" s="488"/>
      <c r="NNY15" s="488"/>
      <c r="NNZ15" s="488"/>
      <c r="NOA15" s="488"/>
      <c r="NOB15" s="488"/>
      <c r="NOC15" s="488"/>
      <c r="NOD15" s="488"/>
      <c r="NOE15" s="488"/>
      <c r="NOF15" s="488"/>
      <c r="NOG15" s="488"/>
      <c r="NOH15" s="488"/>
      <c r="NOI15" s="488"/>
      <c r="NOJ15" s="488"/>
      <c r="NOK15" s="488"/>
      <c r="NOL15" s="488"/>
      <c r="NOM15" s="488"/>
      <c r="NON15" s="488"/>
      <c r="NOO15" s="488"/>
      <c r="NOP15" s="488"/>
      <c r="NOQ15" s="488"/>
      <c r="NOR15" s="488"/>
      <c r="NOS15" s="488"/>
      <c r="NOT15" s="488"/>
      <c r="NOU15" s="488"/>
      <c r="NOV15" s="488"/>
      <c r="NOW15" s="488"/>
      <c r="NOX15" s="488"/>
      <c r="NOY15" s="488"/>
      <c r="NOZ15" s="488"/>
      <c r="NPA15" s="488"/>
      <c r="NPB15" s="488"/>
      <c r="NPC15" s="488"/>
      <c r="NPD15" s="488"/>
      <c r="NPE15" s="488"/>
      <c r="NPF15" s="488"/>
      <c r="NPG15" s="488"/>
      <c r="NPH15" s="488"/>
      <c r="NPI15" s="488"/>
      <c r="NPJ15" s="488"/>
      <c r="NPK15" s="488"/>
      <c r="NPL15" s="488"/>
      <c r="NPM15" s="488"/>
      <c r="NPN15" s="488"/>
      <c r="NPO15" s="488"/>
      <c r="NPP15" s="488"/>
      <c r="NPQ15" s="488"/>
      <c r="NPR15" s="488"/>
      <c r="NPS15" s="488"/>
      <c r="NPT15" s="488"/>
      <c r="NPU15" s="488"/>
      <c r="NPV15" s="488"/>
      <c r="NPW15" s="488"/>
      <c r="NPX15" s="488"/>
      <c r="NPY15" s="488"/>
      <c r="NPZ15" s="488"/>
      <c r="NQA15" s="488"/>
      <c r="NQB15" s="488"/>
      <c r="NQC15" s="488"/>
      <c r="NQD15" s="488"/>
      <c r="NQE15" s="488"/>
      <c r="NQF15" s="488"/>
      <c r="NQG15" s="488"/>
      <c r="NQH15" s="488"/>
      <c r="NQI15" s="488"/>
      <c r="NQJ15" s="488"/>
      <c r="NQK15" s="488"/>
      <c r="NQL15" s="488"/>
      <c r="NQM15" s="488"/>
      <c r="NQN15" s="488"/>
      <c r="NQO15" s="488"/>
      <c r="NQP15" s="488"/>
      <c r="NQQ15" s="488"/>
      <c r="NQR15" s="488"/>
      <c r="NQS15" s="488"/>
      <c r="NQT15" s="488"/>
      <c r="NQU15" s="488"/>
      <c r="NQV15" s="488"/>
      <c r="NQW15" s="488"/>
      <c r="NQX15" s="488"/>
      <c r="NQY15" s="488"/>
      <c r="NQZ15" s="488"/>
      <c r="NRA15" s="488"/>
      <c r="NRB15" s="488"/>
      <c r="NRC15" s="488"/>
      <c r="NRD15" s="488"/>
      <c r="NRE15" s="488"/>
      <c r="NRF15" s="488"/>
      <c r="NRG15" s="488"/>
      <c r="NRH15" s="488"/>
      <c r="NRI15" s="488"/>
      <c r="NRJ15" s="488"/>
      <c r="NRK15" s="488"/>
      <c r="NRL15" s="488"/>
      <c r="NRM15" s="488"/>
      <c r="NRN15" s="488"/>
      <c r="NRO15" s="488"/>
      <c r="NRP15" s="488"/>
      <c r="NRQ15" s="488"/>
      <c r="NRR15" s="488"/>
      <c r="NRS15" s="488"/>
      <c r="NRT15" s="488"/>
      <c r="NRU15" s="488"/>
      <c r="NRV15" s="488"/>
      <c r="NRW15" s="488"/>
      <c r="NRX15" s="488"/>
      <c r="NRY15" s="488"/>
      <c r="NRZ15" s="488"/>
      <c r="NSA15" s="488"/>
      <c r="NSB15" s="488"/>
      <c r="NSC15" s="488"/>
      <c r="NSD15" s="488"/>
      <c r="NSE15" s="488"/>
      <c r="NSF15" s="488"/>
      <c r="NSG15" s="488"/>
      <c r="NSH15" s="488"/>
      <c r="NSI15" s="488"/>
      <c r="NSJ15" s="488"/>
      <c r="NSK15" s="488"/>
      <c r="NSL15" s="488"/>
      <c r="NSM15" s="488"/>
      <c r="NSN15" s="488"/>
      <c r="NSO15" s="488"/>
      <c r="NSP15" s="488"/>
      <c r="NSQ15" s="488"/>
      <c r="NSR15" s="488"/>
      <c r="NSS15" s="488"/>
      <c r="NST15" s="488"/>
      <c r="NSU15" s="488"/>
      <c r="NSV15" s="488"/>
      <c r="NSW15" s="488"/>
      <c r="NSX15" s="488"/>
      <c r="NSY15" s="488"/>
      <c r="NSZ15" s="488"/>
      <c r="NTA15" s="488"/>
      <c r="NTB15" s="488"/>
      <c r="NTC15" s="488"/>
      <c r="NTD15" s="488"/>
      <c r="NTE15" s="488"/>
      <c r="NTF15" s="488"/>
      <c r="NTG15" s="488"/>
      <c r="NTH15" s="488"/>
      <c r="NTI15" s="488"/>
      <c r="NTJ15" s="488"/>
      <c r="NTK15" s="488"/>
      <c r="NTL15" s="488"/>
      <c r="NTM15" s="488"/>
      <c r="NTN15" s="488"/>
      <c r="NTO15" s="488"/>
      <c r="NTP15" s="488"/>
      <c r="NTQ15" s="488"/>
      <c r="NTR15" s="488"/>
      <c r="NTS15" s="488"/>
      <c r="NTT15" s="488"/>
      <c r="NTU15" s="488"/>
      <c r="NTV15" s="488"/>
      <c r="NTW15" s="488"/>
      <c r="NTX15" s="488"/>
      <c r="NTY15" s="488"/>
      <c r="NTZ15" s="488"/>
      <c r="NUA15" s="488"/>
      <c r="NUB15" s="488"/>
      <c r="NUC15" s="488"/>
      <c r="NUD15" s="488"/>
      <c r="NUE15" s="488"/>
      <c r="NUF15" s="488"/>
      <c r="NUG15" s="488"/>
      <c r="NUH15" s="488"/>
      <c r="NUI15" s="488"/>
      <c r="NUJ15" s="488"/>
      <c r="NUK15" s="488"/>
      <c r="NUL15" s="488"/>
      <c r="NUM15" s="488"/>
      <c r="NUN15" s="488"/>
      <c r="NUO15" s="488"/>
      <c r="NUP15" s="488"/>
      <c r="NUQ15" s="488"/>
      <c r="NUR15" s="488"/>
      <c r="NUS15" s="488"/>
      <c r="NUT15" s="488"/>
      <c r="NUU15" s="488"/>
      <c r="NUV15" s="488"/>
      <c r="NUW15" s="488"/>
      <c r="NUX15" s="488"/>
      <c r="NUY15" s="488"/>
      <c r="NUZ15" s="488"/>
      <c r="NVA15" s="488"/>
      <c r="NVB15" s="488"/>
      <c r="NVC15" s="488"/>
      <c r="NVD15" s="488"/>
      <c r="NVE15" s="488"/>
      <c r="NVF15" s="488"/>
      <c r="NVG15" s="488"/>
      <c r="NVH15" s="488"/>
      <c r="NVI15" s="488"/>
      <c r="NVJ15" s="488"/>
      <c r="NVK15" s="488"/>
      <c r="NVL15" s="488"/>
      <c r="NVM15" s="488"/>
      <c r="NVN15" s="488"/>
      <c r="NVO15" s="488"/>
      <c r="NVP15" s="488"/>
      <c r="NVQ15" s="488"/>
      <c r="NVR15" s="488"/>
      <c r="NVS15" s="488"/>
      <c r="NVT15" s="488"/>
      <c r="NVU15" s="488"/>
      <c r="NVV15" s="488"/>
      <c r="NVW15" s="488"/>
      <c r="NVX15" s="488"/>
      <c r="NVY15" s="488"/>
      <c r="NVZ15" s="488"/>
      <c r="NWA15" s="488"/>
      <c r="NWB15" s="488"/>
      <c r="NWC15" s="488"/>
      <c r="NWD15" s="488"/>
      <c r="NWE15" s="488"/>
      <c r="NWF15" s="488"/>
      <c r="NWG15" s="488"/>
      <c r="NWH15" s="488"/>
      <c r="NWI15" s="488"/>
      <c r="NWJ15" s="488"/>
      <c r="NWK15" s="488"/>
      <c r="NWL15" s="488"/>
      <c r="NWM15" s="488"/>
      <c r="NWN15" s="488"/>
      <c r="NWO15" s="488"/>
      <c r="NWP15" s="488"/>
      <c r="NWQ15" s="488"/>
      <c r="NWR15" s="488"/>
      <c r="NWS15" s="488"/>
      <c r="NWT15" s="488"/>
      <c r="NWU15" s="488"/>
      <c r="NWV15" s="488"/>
      <c r="NWW15" s="488"/>
      <c r="NWX15" s="488"/>
      <c r="NWY15" s="488"/>
      <c r="NWZ15" s="488"/>
      <c r="NXA15" s="488"/>
      <c r="NXB15" s="488"/>
      <c r="NXC15" s="488"/>
      <c r="NXD15" s="488"/>
      <c r="NXE15" s="488"/>
      <c r="NXF15" s="488"/>
      <c r="NXG15" s="488"/>
      <c r="NXH15" s="488"/>
      <c r="NXI15" s="488"/>
      <c r="NXJ15" s="488"/>
      <c r="NXK15" s="488"/>
      <c r="NXL15" s="488"/>
      <c r="NXM15" s="488"/>
      <c r="NXN15" s="488"/>
      <c r="NXO15" s="488"/>
      <c r="NXP15" s="488"/>
      <c r="NXQ15" s="488"/>
      <c r="NXR15" s="488"/>
      <c r="NXS15" s="488"/>
      <c r="NXT15" s="488"/>
      <c r="NXU15" s="488"/>
      <c r="NXV15" s="488"/>
      <c r="NXW15" s="488"/>
      <c r="NXX15" s="488"/>
      <c r="NXY15" s="488"/>
      <c r="NXZ15" s="488"/>
      <c r="NYA15" s="488"/>
      <c r="NYB15" s="488"/>
      <c r="NYC15" s="488"/>
      <c r="NYD15" s="488"/>
      <c r="NYE15" s="488"/>
      <c r="NYF15" s="488"/>
      <c r="NYG15" s="488"/>
      <c r="NYH15" s="488"/>
      <c r="NYI15" s="488"/>
      <c r="NYJ15" s="488"/>
      <c r="NYK15" s="488"/>
      <c r="NYL15" s="488"/>
      <c r="NYM15" s="488"/>
      <c r="NYN15" s="488"/>
      <c r="NYO15" s="488"/>
      <c r="NYP15" s="488"/>
      <c r="NYQ15" s="488"/>
      <c r="NYR15" s="488"/>
      <c r="NYS15" s="488"/>
      <c r="NYT15" s="488"/>
      <c r="NYU15" s="488"/>
      <c r="NYV15" s="488"/>
      <c r="NYW15" s="488"/>
      <c r="NYX15" s="488"/>
      <c r="NYY15" s="488"/>
      <c r="NYZ15" s="488"/>
      <c r="NZA15" s="488"/>
      <c r="NZB15" s="488"/>
      <c r="NZC15" s="488"/>
      <c r="NZD15" s="488"/>
      <c r="NZE15" s="488"/>
      <c r="NZF15" s="488"/>
      <c r="NZG15" s="488"/>
      <c r="NZH15" s="488"/>
      <c r="NZI15" s="488"/>
      <c r="NZJ15" s="488"/>
      <c r="NZK15" s="488"/>
      <c r="NZL15" s="488"/>
      <c r="NZM15" s="488"/>
      <c r="NZN15" s="488"/>
      <c r="NZO15" s="488"/>
      <c r="NZP15" s="488"/>
      <c r="NZQ15" s="488"/>
      <c r="NZR15" s="488"/>
      <c r="NZS15" s="488"/>
      <c r="NZT15" s="488"/>
      <c r="NZU15" s="488"/>
      <c r="NZV15" s="488"/>
      <c r="NZW15" s="488"/>
      <c r="NZX15" s="488"/>
      <c r="NZY15" s="488"/>
      <c r="NZZ15" s="488"/>
      <c r="OAA15" s="488"/>
      <c r="OAB15" s="488"/>
      <c r="OAC15" s="488"/>
      <c r="OAD15" s="488"/>
      <c r="OAE15" s="488"/>
      <c r="OAF15" s="488"/>
      <c r="OAG15" s="488"/>
      <c r="OAH15" s="488"/>
      <c r="OAI15" s="488"/>
      <c r="OAJ15" s="488"/>
      <c r="OAK15" s="488"/>
      <c r="OAL15" s="488"/>
      <c r="OAM15" s="488"/>
      <c r="OAN15" s="488"/>
      <c r="OAO15" s="488"/>
      <c r="OAP15" s="488"/>
      <c r="OAQ15" s="488"/>
      <c r="OAR15" s="488"/>
      <c r="OAS15" s="488"/>
      <c r="OAT15" s="488"/>
      <c r="OAU15" s="488"/>
      <c r="OAV15" s="488"/>
      <c r="OAW15" s="488"/>
      <c r="OAX15" s="488"/>
      <c r="OAY15" s="488"/>
      <c r="OAZ15" s="488"/>
      <c r="OBA15" s="488"/>
      <c r="OBB15" s="488"/>
      <c r="OBC15" s="488"/>
      <c r="OBD15" s="488"/>
      <c r="OBE15" s="488"/>
      <c r="OBF15" s="488"/>
      <c r="OBG15" s="488"/>
      <c r="OBH15" s="488"/>
      <c r="OBI15" s="488"/>
      <c r="OBJ15" s="488"/>
      <c r="OBK15" s="488"/>
      <c r="OBL15" s="488"/>
      <c r="OBM15" s="488"/>
      <c r="OBN15" s="488"/>
      <c r="OBO15" s="488"/>
      <c r="OBP15" s="488"/>
      <c r="OBQ15" s="488"/>
      <c r="OBR15" s="488"/>
      <c r="OBS15" s="488"/>
      <c r="OBT15" s="488"/>
      <c r="OBU15" s="488"/>
      <c r="OBV15" s="488"/>
      <c r="OBW15" s="488"/>
      <c r="OBX15" s="488"/>
      <c r="OBY15" s="488"/>
      <c r="OBZ15" s="488"/>
      <c r="OCA15" s="488"/>
      <c r="OCB15" s="488"/>
      <c r="OCC15" s="488"/>
      <c r="OCD15" s="488"/>
      <c r="OCE15" s="488"/>
      <c r="OCF15" s="488"/>
      <c r="OCG15" s="488"/>
      <c r="OCH15" s="488"/>
      <c r="OCI15" s="488"/>
      <c r="OCJ15" s="488"/>
      <c r="OCK15" s="488"/>
      <c r="OCL15" s="488"/>
      <c r="OCM15" s="488"/>
      <c r="OCN15" s="488"/>
      <c r="OCO15" s="488"/>
      <c r="OCP15" s="488"/>
      <c r="OCQ15" s="488"/>
      <c r="OCR15" s="488"/>
      <c r="OCS15" s="488"/>
      <c r="OCT15" s="488"/>
      <c r="OCU15" s="488"/>
      <c r="OCV15" s="488"/>
      <c r="OCW15" s="488"/>
      <c r="OCX15" s="488"/>
      <c r="OCY15" s="488"/>
      <c r="OCZ15" s="488"/>
      <c r="ODA15" s="488"/>
      <c r="ODB15" s="488"/>
      <c r="ODC15" s="488"/>
      <c r="ODD15" s="488"/>
      <c r="ODE15" s="488"/>
      <c r="ODF15" s="488"/>
      <c r="ODG15" s="488"/>
      <c r="ODH15" s="488"/>
      <c r="ODI15" s="488"/>
      <c r="ODJ15" s="488"/>
      <c r="ODK15" s="488"/>
      <c r="ODL15" s="488"/>
      <c r="ODM15" s="488"/>
      <c r="ODN15" s="488"/>
      <c r="ODO15" s="488"/>
      <c r="ODP15" s="488"/>
      <c r="ODQ15" s="488"/>
      <c r="ODR15" s="488"/>
      <c r="ODS15" s="488"/>
      <c r="ODT15" s="488"/>
      <c r="ODU15" s="488"/>
      <c r="ODV15" s="488"/>
      <c r="ODW15" s="488"/>
      <c r="ODX15" s="488"/>
      <c r="ODY15" s="488"/>
      <c r="ODZ15" s="488"/>
      <c r="OEA15" s="488"/>
      <c r="OEB15" s="488"/>
      <c r="OEC15" s="488"/>
      <c r="OED15" s="488"/>
      <c r="OEE15" s="488"/>
      <c r="OEF15" s="488"/>
      <c r="OEG15" s="488"/>
      <c r="OEH15" s="488"/>
      <c r="OEI15" s="488"/>
      <c r="OEJ15" s="488"/>
      <c r="OEK15" s="488"/>
      <c r="OEL15" s="488"/>
      <c r="OEM15" s="488"/>
      <c r="OEN15" s="488"/>
      <c r="OEO15" s="488"/>
      <c r="OEP15" s="488"/>
      <c r="OEQ15" s="488"/>
      <c r="OER15" s="488"/>
      <c r="OES15" s="488"/>
      <c r="OET15" s="488"/>
      <c r="OEU15" s="488"/>
      <c r="OEV15" s="488"/>
      <c r="OEW15" s="488"/>
      <c r="OEX15" s="488"/>
      <c r="OEY15" s="488"/>
      <c r="OEZ15" s="488"/>
      <c r="OFA15" s="488"/>
      <c r="OFB15" s="488"/>
      <c r="OFC15" s="488"/>
      <c r="OFD15" s="488"/>
      <c r="OFE15" s="488"/>
      <c r="OFF15" s="488"/>
      <c r="OFG15" s="488"/>
      <c r="OFH15" s="488"/>
      <c r="OFI15" s="488"/>
      <c r="OFJ15" s="488"/>
      <c r="OFK15" s="488"/>
      <c r="OFL15" s="488"/>
      <c r="OFM15" s="488"/>
      <c r="OFN15" s="488"/>
      <c r="OFO15" s="488"/>
      <c r="OFP15" s="488"/>
      <c r="OFQ15" s="488"/>
      <c r="OFR15" s="488"/>
      <c r="OFS15" s="488"/>
      <c r="OFT15" s="488"/>
      <c r="OFU15" s="488"/>
      <c r="OFV15" s="488"/>
      <c r="OFW15" s="488"/>
      <c r="OFX15" s="488"/>
      <c r="OFY15" s="488"/>
      <c r="OFZ15" s="488"/>
      <c r="OGA15" s="488"/>
      <c r="OGB15" s="488"/>
      <c r="OGC15" s="488"/>
      <c r="OGD15" s="488"/>
      <c r="OGE15" s="488"/>
      <c r="OGF15" s="488"/>
      <c r="OGG15" s="488"/>
      <c r="OGH15" s="488"/>
      <c r="OGI15" s="488"/>
      <c r="OGJ15" s="488"/>
      <c r="OGK15" s="488"/>
      <c r="OGL15" s="488"/>
      <c r="OGM15" s="488"/>
      <c r="OGN15" s="488"/>
      <c r="OGO15" s="488"/>
      <c r="OGP15" s="488"/>
      <c r="OGQ15" s="488"/>
      <c r="OGR15" s="488"/>
      <c r="OGS15" s="488"/>
      <c r="OGT15" s="488"/>
      <c r="OGU15" s="488"/>
      <c r="OGV15" s="488"/>
      <c r="OGW15" s="488"/>
      <c r="OGX15" s="488"/>
      <c r="OGY15" s="488"/>
      <c r="OGZ15" s="488"/>
      <c r="OHA15" s="488"/>
      <c r="OHB15" s="488"/>
      <c r="OHC15" s="488"/>
      <c r="OHD15" s="488"/>
      <c r="OHE15" s="488"/>
      <c r="OHF15" s="488"/>
      <c r="OHG15" s="488"/>
      <c r="OHH15" s="488"/>
      <c r="OHI15" s="488"/>
      <c r="OHJ15" s="488"/>
      <c r="OHK15" s="488"/>
      <c r="OHL15" s="488"/>
      <c r="OHM15" s="488"/>
      <c r="OHN15" s="488"/>
      <c r="OHO15" s="488"/>
      <c r="OHP15" s="488"/>
      <c r="OHQ15" s="488"/>
      <c r="OHR15" s="488"/>
      <c r="OHS15" s="488"/>
      <c r="OHT15" s="488"/>
      <c r="OHU15" s="488"/>
      <c r="OHV15" s="488"/>
      <c r="OHW15" s="488"/>
      <c r="OHX15" s="488"/>
      <c r="OHY15" s="488"/>
      <c r="OHZ15" s="488"/>
      <c r="OIA15" s="488"/>
      <c r="OIB15" s="488"/>
      <c r="OIC15" s="488"/>
      <c r="OID15" s="488"/>
      <c r="OIE15" s="488"/>
      <c r="OIF15" s="488"/>
      <c r="OIG15" s="488"/>
      <c r="OIH15" s="488"/>
      <c r="OII15" s="488"/>
      <c r="OIJ15" s="488"/>
      <c r="OIK15" s="488"/>
      <c r="OIL15" s="488"/>
      <c r="OIM15" s="488"/>
      <c r="OIN15" s="488"/>
      <c r="OIO15" s="488"/>
      <c r="OIP15" s="488"/>
      <c r="OIQ15" s="488"/>
      <c r="OIR15" s="488"/>
      <c r="OIS15" s="488"/>
      <c r="OIT15" s="488"/>
      <c r="OIU15" s="488"/>
      <c r="OIV15" s="488"/>
      <c r="OIW15" s="488"/>
      <c r="OIX15" s="488"/>
      <c r="OIY15" s="488"/>
      <c r="OIZ15" s="488"/>
      <c r="OJA15" s="488"/>
      <c r="OJB15" s="488"/>
      <c r="OJC15" s="488"/>
      <c r="OJD15" s="488"/>
      <c r="OJE15" s="488"/>
      <c r="OJF15" s="488"/>
      <c r="OJG15" s="488"/>
      <c r="OJH15" s="488"/>
      <c r="OJI15" s="488"/>
      <c r="OJJ15" s="488"/>
      <c r="OJK15" s="488"/>
      <c r="OJL15" s="488"/>
      <c r="OJM15" s="488"/>
      <c r="OJN15" s="488"/>
      <c r="OJO15" s="488"/>
      <c r="OJP15" s="488"/>
      <c r="OJQ15" s="488"/>
      <c r="OJR15" s="488"/>
      <c r="OJS15" s="488"/>
      <c r="OJT15" s="488"/>
      <c r="OJU15" s="488"/>
      <c r="OJV15" s="488"/>
      <c r="OJW15" s="488"/>
      <c r="OJX15" s="488"/>
      <c r="OJY15" s="488"/>
      <c r="OJZ15" s="488"/>
      <c r="OKA15" s="488"/>
      <c r="OKB15" s="488"/>
      <c r="OKC15" s="488"/>
      <c r="OKD15" s="488"/>
      <c r="OKE15" s="488"/>
      <c r="OKF15" s="488"/>
      <c r="OKG15" s="488"/>
      <c r="OKH15" s="488"/>
      <c r="OKI15" s="488"/>
      <c r="OKJ15" s="488"/>
      <c r="OKK15" s="488"/>
      <c r="OKL15" s="488"/>
      <c r="OKM15" s="488"/>
      <c r="OKN15" s="488"/>
      <c r="OKO15" s="488"/>
      <c r="OKP15" s="488"/>
      <c r="OKQ15" s="488"/>
      <c r="OKR15" s="488"/>
      <c r="OKS15" s="488"/>
      <c r="OKT15" s="488"/>
      <c r="OKU15" s="488"/>
      <c r="OKV15" s="488"/>
      <c r="OKW15" s="488"/>
      <c r="OKX15" s="488"/>
      <c r="OKY15" s="488"/>
      <c r="OKZ15" s="488"/>
      <c r="OLA15" s="488"/>
      <c r="OLB15" s="488"/>
      <c r="OLC15" s="488"/>
      <c r="OLD15" s="488"/>
      <c r="OLE15" s="488"/>
      <c r="OLF15" s="488"/>
      <c r="OLG15" s="488"/>
      <c r="OLH15" s="488"/>
      <c r="OLI15" s="488"/>
      <c r="OLJ15" s="488"/>
      <c r="OLK15" s="488"/>
      <c r="OLL15" s="488"/>
      <c r="OLM15" s="488"/>
      <c r="OLN15" s="488"/>
      <c r="OLO15" s="488"/>
      <c r="OLP15" s="488"/>
      <c r="OLQ15" s="488"/>
      <c r="OLR15" s="488"/>
      <c r="OLS15" s="488"/>
      <c r="OLT15" s="488"/>
      <c r="OLU15" s="488"/>
      <c r="OLV15" s="488"/>
      <c r="OLW15" s="488"/>
      <c r="OLX15" s="488"/>
      <c r="OLY15" s="488"/>
      <c r="OLZ15" s="488"/>
      <c r="OMA15" s="488"/>
      <c r="OMB15" s="488"/>
      <c r="OMC15" s="488"/>
      <c r="OMD15" s="488"/>
      <c r="OME15" s="488"/>
      <c r="OMF15" s="488"/>
      <c r="OMG15" s="488"/>
      <c r="OMH15" s="488"/>
      <c r="OMI15" s="488"/>
      <c r="OMJ15" s="488"/>
      <c r="OMK15" s="488"/>
      <c r="OML15" s="488"/>
      <c r="OMM15" s="488"/>
      <c r="OMN15" s="488"/>
      <c r="OMO15" s="488"/>
      <c r="OMP15" s="488"/>
      <c r="OMQ15" s="488"/>
      <c r="OMR15" s="488"/>
      <c r="OMS15" s="488"/>
      <c r="OMT15" s="488"/>
      <c r="OMU15" s="488"/>
      <c r="OMV15" s="488"/>
      <c r="OMW15" s="488"/>
      <c r="OMX15" s="488"/>
      <c r="OMY15" s="488"/>
      <c r="OMZ15" s="488"/>
      <c r="ONA15" s="488"/>
      <c r="ONB15" s="488"/>
      <c r="ONC15" s="488"/>
      <c r="OND15" s="488"/>
      <c r="ONE15" s="488"/>
      <c r="ONF15" s="488"/>
      <c r="ONG15" s="488"/>
      <c r="ONH15" s="488"/>
      <c r="ONI15" s="488"/>
      <c r="ONJ15" s="488"/>
      <c r="ONK15" s="488"/>
      <c r="ONL15" s="488"/>
      <c r="ONM15" s="488"/>
      <c r="ONN15" s="488"/>
      <c r="ONO15" s="488"/>
      <c r="ONP15" s="488"/>
      <c r="ONQ15" s="488"/>
      <c r="ONR15" s="488"/>
      <c r="ONS15" s="488"/>
      <c r="ONT15" s="488"/>
      <c r="ONU15" s="488"/>
      <c r="ONV15" s="488"/>
      <c r="ONW15" s="488"/>
      <c r="ONX15" s="488"/>
      <c r="ONY15" s="488"/>
      <c r="ONZ15" s="488"/>
      <c r="OOA15" s="488"/>
      <c r="OOB15" s="488"/>
      <c r="OOC15" s="488"/>
      <c r="OOD15" s="488"/>
      <c r="OOE15" s="488"/>
      <c r="OOF15" s="488"/>
      <c r="OOG15" s="488"/>
      <c r="OOH15" s="488"/>
      <c r="OOI15" s="488"/>
      <c r="OOJ15" s="488"/>
      <c r="OOK15" s="488"/>
      <c r="OOL15" s="488"/>
      <c r="OOM15" s="488"/>
      <c r="OON15" s="488"/>
      <c r="OOO15" s="488"/>
      <c r="OOP15" s="488"/>
      <c r="OOQ15" s="488"/>
      <c r="OOR15" s="488"/>
      <c r="OOS15" s="488"/>
      <c r="OOT15" s="488"/>
      <c r="OOU15" s="488"/>
      <c r="OOV15" s="488"/>
      <c r="OOW15" s="488"/>
      <c r="OOX15" s="488"/>
      <c r="OOY15" s="488"/>
      <c r="OOZ15" s="488"/>
      <c r="OPA15" s="488"/>
      <c r="OPB15" s="488"/>
      <c r="OPC15" s="488"/>
      <c r="OPD15" s="488"/>
      <c r="OPE15" s="488"/>
      <c r="OPF15" s="488"/>
      <c r="OPG15" s="488"/>
      <c r="OPH15" s="488"/>
      <c r="OPI15" s="488"/>
      <c r="OPJ15" s="488"/>
      <c r="OPK15" s="488"/>
      <c r="OPL15" s="488"/>
      <c r="OPM15" s="488"/>
      <c r="OPN15" s="488"/>
      <c r="OPO15" s="488"/>
      <c r="OPP15" s="488"/>
      <c r="OPQ15" s="488"/>
      <c r="OPR15" s="488"/>
      <c r="OPS15" s="488"/>
      <c r="OPT15" s="488"/>
      <c r="OPU15" s="488"/>
      <c r="OPV15" s="488"/>
      <c r="OPW15" s="488"/>
      <c r="OPX15" s="488"/>
      <c r="OPY15" s="488"/>
      <c r="OPZ15" s="488"/>
      <c r="OQA15" s="488"/>
      <c r="OQB15" s="488"/>
      <c r="OQC15" s="488"/>
      <c r="OQD15" s="488"/>
      <c r="OQE15" s="488"/>
      <c r="OQF15" s="488"/>
      <c r="OQG15" s="488"/>
      <c r="OQH15" s="488"/>
      <c r="OQI15" s="488"/>
      <c r="OQJ15" s="488"/>
      <c r="OQK15" s="488"/>
      <c r="OQL15" s="488"/>
      <c r="OQM15" s="488"/>
      <c r="OQN15" s="488"/>
      <c r="OQO15" s="488"/>
      <c r="OQP15" s="488"/>
      <c r="OQQ15" s="488"/>
      <c r="OQR15" s="488"/>
      <c r="OQS15" s="488"/>
      <c r="OQT15" s="488"/>
      <c r="OQU15" s="488"/>
      <c r="OQV15" s="488"/>
      <c r="OQW15" s="488"/>
      <c r="OQX15" s="488"/>
      <c r="OQY15" s="488"/>
      <c r="OQZ15" s="488"/>
      <c r="ORA15" s="488"/>
      <c r="ORB15" s="488"/>
      <c r="ORC15" s="488"/>
      <c r="ORD15" s="488"/>
      <c r="ORE15" s="488"/>
      <c r="ORF15" s="488"/>
      <c r="ORG15" s="488"/>
      <c r="ORH15" s="488"/>
      <c r="ORI15" s="488"/>
      <c r="ORJ15" s="488"/>
      <c r="ORK15" s="488"/>
      <c r="ORL15" s="488"/>
      <c r="ORM15" s="488"/>
      <c r="ORN15" s="488"/>
      <c r="ORO15" s="488"/>
      <c r="ORP15" s="488"/>
      <c r="ORQ15" s="488"/>
      <c r="ORR15" s="488"/>
      <c r="ORS15" s="488"/>
      <c r="ORT15" s="488"/>
      <c r="ORU15" s="488"/>
      <c r="ORV15" s="488"/>
      <c r="ORW15" s="488"/>
      <c r="ORX15" s="488"/>
      <c r="ORY15" s="488"/>
      <c r="ORZ15" s="488"/>
      <c r="OSA15" s="488"/>
      <c r="OSB15" s="488"/>
      <c r="OSC15" s="488"/>
      <c r="OSD15" s="488"/>
      <c r="OSE15" s="488"/>
      <c r="OSF15" s="488"/>
      <c r="OSG15" s="488"/>
      <c r="OSH15" s="488"/>
      <c r="OSI15" s="488"/>
      <c r="OSJ15" s="488"/>
      <c r="OSK15" s="488"/>
      <c r="OSL15" s="488"/>
      <c r="OSM15" s="488"/>
      <c r="OSN15" s="488"/>
      <c r="OSO15" s="488"/>
      <c r="OSP15" s="488"/>
      <c r="OSQ15" s="488"/>
      <c r="OSR15" s="488"/>
      <c r="OSS15" s="488"/>
      <c r="OST15" s="488"/>
      <c r="OSU15" s="488"/>
      <c r="OSV15" s="488"/>
      <c r="OSW15" s="488"/>
      <c r="OSX15" s="488"/>
      <c r="OSY15" s="488"/>
      <c r="OSZ15" s="488"/>
      <c r="OTA15" s="488"/>
      <c r="OTB15" s="488"/>
      <c r="OTC15" s="488"/>
      <c r="OTD15" s="488"/>
      <c r="OTE15" s="488"/>
      <c r="OTF15" s="488"/>
      <c r="OTG15" s="488"/>
      <c r="OTH15" s="488"/>
      <c r="OTI15" s="488"/>
      <c r="OTJ15" s="488"/>
      <c r="OTK15" s="488"/>
      <c r="OTL15" s="488"/>
      <c r="OTM15" s="488"/>
      <c r="OTN15" s="488"/>
      <c r="OTO15" s="488"/>
      <c r="OTP15" s="488"/>
      <c r="OTQ15" s="488"/>
      <c r="OTR15" s="488"/>
      <c r="OTS15" s="488"/>
      <c r="OTT15" s="488"/>
      <c r="OTU15" s="488"/>
      <c r="OTV15" s="488"/>
      <c r="OTW15" s="488"/>
      <c r="OTX15" s="488"/>
      <c r="OTY15" s="488"/>
      <c r="OTZ15" s="488"/>
      <c r="OUA15" s="488"/>
      <c r="OUB15" s="488"/>
      <c r="OUC15" s="488"/>
      <c r="OUD15" s="488"/>
      <c r="OUE15" s="488"/>
      <c r="OUF15" s="488"/>
      <c r="OUG15" s="488"/>
      <c r="OUH15" s="488"/>
      <c r="OUI15" s="488"/>
      <c r="OUJ15" s="488"/>
      <c r="OUK15" s="488"/>
      <c r="OUL15" s="488"/>
      <c r="OUM15" s="488"/>
      <c r="OUN15" s="488"/>
      <c r="OUO15" s="488"/>
      <c r="OUP15" s="488"/>
      <c r="OUQ15" s="488"/>
      <c r="OUR15" s="488"/>
      <c r="OUS15" s="488"/>
      <c r="OUT15" s="488"/>
      <c r="OUU15" s="488"/>
      <c r="OUV15" s="488"/>
      <c r="OUW15" s="488"/>
      <c r="OUX15" s="488"/>
      <c r="OUY15" s="488"/>
      <c r="OUZ15" s="488"/>
      <c r="OVA15" s="488"/>
      <c r="OVB15" s="488"/>
      <c r="OVC15" s="488"/>
      <c r="OVD15" s="488"/>
      <c r="OVE15" s="488"/>
      <c r="OVF15" s="488"/>
      <c r="OVG15" s="488"/>
      <c r="OVH15" s="488"/>
      <c r="OVI15" s="488"/>
      <c r="OVJ15" s="488"/>
      <c r="OVK15" s="488"/>
      <c r="OVL15" s="488"/>
      <c r="OVM15" s="488"/>
      <c r="OVN15" s="488"/>
      <c r="OVO15" s="488"/>
      <c r="OVP15" s="488"/>
      <c r="OVQ15" s="488"/>
      <c r="OVR15" s="488"/>
      <c r="OVS15" s="488"/>
      <c r="OVT15" s="488"/>
      <c r="OVU15" s="488"/>
      <c r="OVV15" s="488"/>
      <c r="OVW15" s="488"/>
      <c r="OVX15" s="488"/>
      <c r="OVY15" s="488"/>
      <c r="OVZ15" s="488"/>
      <c r="OWA15" s="488"/>
      <c r="OWB15" s="488"/>
      <c r="OWC15" s="488"/>
      <c r="OWD15" s="488"/>
      <c r="OWE15" s="488"/>
      <c r="OWF15" s="488"/>
      <c r="OWG15" s="488"/>
      <c r="OWH15" s="488"/>
      <c r="OWI15" s="488"/>
      <c r="OWJ15" s="488"/>
      <c r="OWK15" s="488"/>
      <c r="OWL15" s="488"/>
      <c r="OWM15" s="488"/>
      <c r="OWN15" s="488"/>
      <c r="OWO15" s="488"/>
      <c r="OWP15" s="488"/>
      <c r="OWQ15" s="488"/>
      <c r="OWR15" s="488"/>
      <c r="OWS15" s="488"/>
      <c r="OWT15" s="488"/>
      <c r="OWU15" s="488"/>
      <c r="OWV15" s="488"/>
      <c r="OWW15" s="488"/>
      <c r="OWX15" s="488"/>
      <c r="OWY15" s="488"/>
      <c r="OWZ15" s="488"/>
      <c r="OXA15" s="488"/>
      <c r="OXB15" s="488"/>
      <c r="OXC15" s="488"/>
      <c r="OXD15" s="488"/>
      <c r="OXE15" s="488"/>
      <c r="OXF15" s="488"/>
      <c r="OXG15" s="488"/>
      <c r="OXH15" s="488"/>
      <c r="OXI15" s="488"/>
      <c r="OXJ15" s="488"/>
      <c r="OXK15" s="488"/>
      <c r="OXL15" s="488"/>
      <c r="OXM15" s="488"/>
      <c r="OXN15" s="488"/>
      <c r="OXO15" s="488"/>
      <c r="OXP15" s="488"/>
      <c r="OXQ15" s="488"/>
      <c r="OXR15" s="488"/>
      <c r="OXS15" s="488"/>
      <c r="OXT15" s="488"/>
      <c r="OXU15" s="488"/>
      <c r="OXV15" s="488"/>
      <c r="OXW15" s="488"/>
      <c r="OXX15" s="488"/>
      <c r="OXY15" s="488"/>
      <c r="OXZ15" s="488"/>
      <c r="OYA15" s="488"/>
      <c r="OYB15" s="488"/>
      <c r="OYC15" s="488"/>
      <c r="OYD15" s="488"/>
      <c r="OYE15" s="488"/>
      <c r="OYF15" s="488"/>
      <c r="OYG15" s="488"/>
      <c r="OYH15" s="488"/>
      <c r="OYI15" s="488"/>
      <c r="OYJ15" s="488"/>
      <c r="OYK15" s="488"/>
      <c r="OYL15" s="488"/>
      <c r="OYM15" s="488"/>
      <c r="OYN15" s="488"/>
      <c r="OYO15" s="488"/>
      <c r="OYP15" s="488"/>
      <c r="OYQ15" s="488"/>
      <c r="OYR15" s="488"/>
      <c r="OYS15" s="488"/>
      <c r="OYT15" s="488"/>
      <c r="OYU15" s="488"/>
      <c r="OYV15" s="488"/>
      <c r="OYW15" s="488"/>
      <c r="OYX15" s="488"/>
      <c r="OYY15" s="488"/>
      <c r="OYZ15" s="488"/>
      <c r="OZA15" s="488"/>
      <c r="OZB15" s="488"/>
      <c r="OZC15" s="488"/>
      <c r="OZD15" s="488"/>
      <c r="OZE15" s="488"/>
      <c r="OZF15" s="488"/>
      <c r="OZG15" s="488"/>
      <c r="OZH15" s="488"/>
      <c r="OZI15" s="488"/>
      <c r="OZJ15" s="488"/>
      <c r="OZK15" s="488"/>
      <c r="OZL15" s="488"/>
      <c r="OZM15" s="488"/>
      <c r="OZN15" s="488"/>
      <c r="OZO15" s="488"/>
      <c r="OZP15" s="488"/>
      <c r="OZQ15" s="488"/>
      <c r="OZR15" s="488"/>
      <c r="OZS15" s="488"/>
      <c r="OZT15" s="488"/>
      <c r="OZU15" s="488"/>
      <c r="OZV15" s="488"/>
      <c r="OZW15" s="488"/>
      <c r="OZX15" s="488"/>
      <c r="OZY15" s="488"/>
      <c r="OZZ15" s="488"/>
      <c r="PAA15" s="488"/>
      <c r="PAB15" s="488"/>
      <c r="PAC15" s="488"/>
      <c r="PAD15" s="488"/>
      <c r="PAE15" s="488"/>
      <c r="PAF15" s="488"/>
      <c r="PAG15" s="488"/>
      <c r="PAH15" s="488"/>
      <c r="PAI15" s="488"/>
      <c r="PAJ15" s="488"/>
      <c r="PAK15" s="488"/>
      <c r="PAL15" s="488"/>
      <c r="PAM15" s="488"/>
      <c r="PAN15" s="488"/>
      <c r="PAO15" s="488"/>
      <c r="PAP15" s="488"/>
      <c r="PAQ15" s="488"/>
      <c r="PAR15" s="488"/>
      <c r="PAS15" s="488"/>
      <c r="PAT15" s="488"/>
      <c r="PAU15" s="488"/>
      <c r="PAV15" s="488"/>
      <c r="PAW15" s="488"/>
      <c r="PAX15" s="488"/>
      <c r="PAY15" s="488"/>
      <c r="PAZ15" s="488"/>
      <c r="PBA15" s="488"/>
      <c r="PBB15" s="488"/>
      <c r="PBC15" s="488"/>
      <c r="PBD15" s="488"/>
      <c r="PBE15" s="488"/>
      <c r="PBF15" s="488"/>
      <c r="PBG15" s="488"/>
      <c r="PBH15" s="488"/>
      <c r="PBI15" s="488"/>
      <c r="PBJ15" s="488"/>
      <c r="PBK15" s="488"/>
      <c r="PBL15" s="488"/>
      <c r="PBM15" s="488"/>
      <c r="PBN15" s="488"/>
      <c r="PBO15" s="488"/>
      <c r="PBP15" s="488"/>
      <c r="PBQ15" s="488"/>
      <c r="PBR15" s="488"/>
      <c r="PBS15" s="488"/>
      <c r="PBT15" s="488"/>
      <c r="PBU15" s="488"/>
      <c r="PBV15" s="488"/>
      <c r="PBW15" s="488"/>
      <c r="PBX15" s="488"/>
      <c r="PBY15" s="488"/>
      <c r="PBZ15" s="488"/>
      <c r="PCA15" s="488"/>
      <c r="PCB15" s="488"/>
      <c r="PCC15" s="488"/>
      <c r="PCD15" s="488"/>
      <c r="PCE15" s="488"/>
      <c r="PCF15" s="488"/>
      <c r="PCG15" s="488"/>
      <c r="PCH15" s="488"/>
      <c r="PCI15" s="488"/>
      <c r="PCJ15" s="488"/>
      <c r="PCK15" s="488"/>
      <c r="PCL15" s="488"/>
      <c r="PCM15" s="488"/>
      <c r="PCN15" s="488"/>
      <c r="PCO15" s="488"/>
      <c r="PCP15" s="488"/>
      <c r="PCQ15" s="488"/>
      <c r="PCR15" s="488"/>
      <c r="PCS15" s="488"/>
      <c r="PCT15" s="488"/>
      <c r="PCU15" s="488"/>
      <c r="PCV15" s="488"/>
      <c r="PCW15" s="488"/>
      <c r="PCX15" s="488"/>
      <c r="PCY15" s="488"/>
      <c r="PCZ15" s="488"/>
      <c r="PDA15" s="488"/>
      <c r="PDB15" s="488"/>
      <c r="PDC15" s="488"/>
      <c r="PDD15" s="488"/>
      <c r="PDE15" s="488"/>
      <c r="PDF15" s="488"/>
      <c r="PDG15" s="488"/>
      <c r="PDH15" s="488"/>
      <c r="PDI15" s="488"/>
      <c r="PDJ15" s="488"/>
      <c r="PDK15" s="488"/>
      <c r="PDL15" s="488"/>
      <c r="PDM15" s="488"/>
      <c r="PDN15" s="488"/>
      <c r="PDO15" s="488"/>
      <c r="PDP15" s="488"/>
      <c r="PDQ15" s="488"/>
      <c r="PDR15" s="488"/>
      <c r="PDS15" s="488"/>
      <c r="PDT15" s="488"/>
      <c r="PDU15" s="488"/>
      <c r="PDV15" s="488"/>
      <c r="PDW15" s="488"/>
      <c r="PDX15" s="488"/>
      <c r="PDY15" s="488"/>
      <c r="PDZ15" s="488"/>
      <c r="PEA15" s="488"/>
      <c r="PEB15" s="488"/>
      <c r="PEC15" s="488"/>
      <c r="PED15" s="488"/>
      <c r="PEE15" s="488"/>
      <c r="PEF15" s="488"/>
      <c r="PEG15" s="488"/>
      <c r="PEH15" s="488"/>
      <c r="PEI15" s="488"/>
      <c r="PEJ15" s="488"/>
      <c r="PEK15" s="488"/>
      <c r="PEL15" s="488"/>
      <c r="PEM15" s="488"/>
      <c r="PEN15" s="488"/>
      <c r="PEO15" s="488"/>
      <c r="PEP15" s="488"/>
      <c r="PEQ15" s="488"/>
      <c r="PER15" s="488"/>
      <c r="PES15" s="488"/>
      <c r="PET15" s="488"/>
      <c r="PEU15" s="488"/>
      <c r="PEV15" s="488"/>
      <c r="PEW15" s="488"/>
      <c r="PEX15" s="488"/>
      <c r="PEY15" s="488"/>
      <c r="PEZ15" s="488"/>
      <c r="PFA15" s="488"/>
      <c r="PFB15" s="488"/>
      <c r="PFC15" s="488"/>
      <c r="PFD15" s="488"/>
      <c r="PFE15" s="488"/>
      <c r="PFF15" s="488"/>
      <c r="PFG15" s="488"/>
      <c r="PFH15" s="488"/>
      <c r="PFI15" s="488"/>
      <c r="PFJ15" s="488"/>
      <c r="PFK15" s="488"/>
      <c r="PFL15" s="488"/>
      <c r="PFM15" s="488"/>
      <c r="PFN15" s="488"/>
      <c r="PFO15" s="488"/>
      <c r="PFP15" s="488"/>
      <c r="PFQ15" s="488"/>
      <c r="PFR15" s="488"/>
      <c r="PFS15" s="488"/>
      <c r="PFT15" s="488"/>
      <c r="PFU15" s="488"/>
      <c r="PFV15" s="488"/>
      <c r="PFW15" s="488"/>
      <c r="PFX15" s="488"/>
      <c r="PFY15" s="488"/>
      <c r="PFZ15" s="488"/>
      <c r="PGA15" s="488"/>
      <c r="PGB15" s="488"/>
      <c r="PGC15" s="488"/>
      <c r="PGD15" s="488"/>
      <c r="PGE15" s="488"/>
      <c r="PGF15" s="488"/>
      <c r="PGG15" s="488"/>
      <c r="PGH15" s="488"/>
      <c r="PGI15" s="488"/>
      <c r="PGJ15" s="488"/>
      <c r="PGK15" s="488"/>
      <c r="PGL15" s="488"/>
      <c r="PGM15" s="488"/>
      <c r="PGN15" s="488"/>
      <c r="PGO15" s="488"/>
      <c r="PGP15" s="488"/>
      <c r="PGQ15" s="488"/>
      <c r="PGR15" s="488"/>
      <c r="PGS15" s="488"/>
      <c r="PGT15" s="488"/>
      <c r="PGU15" s="488"/>
      <c r="PGV15" s="488"/>
      <c r="PGW15" s="488"/>
      <c r="PGX15" s="488"/>
      <c r="PGY15" s="488"/>
      <c r="PGZ15" s="488"/>
      <c r="PHA15" s="488"/>
      <c r="PHB15" s="488"/>
      <c r="PHC15" s="488"/>
      <c r="PHD15" s="488"/>
      <c r="PHE15" s="488"/>
      <c r="PHF15" s="488"/>
      <c r="PHG15" s="488"/>
      <c r="PHH15" s="488"/>
      <c r="PHI15" s="488"/>
      <c r="PHJ15" s="488"/>
      <c r="PHK15" s="488"/>
      <c r="PHL15" s="488"/>
      <c r="PHM15" s="488"/>
      <c r="PHN15" s="488"/>
      <c r="PHO15" s="488"/>
      <c r="PHP15" s="488"/>
      <c r="PHQ15" s="488"/>
      <c r="PHR15" s="488"/>
      <c r="PHS15" s="488"/>
      <c r="PHT15" s="488"/>
      <c r="PHU15" s="488"/>
      <c r="PHV15" s="488"/>
      <c r="PHW15" s="488"/>
      <c r="PHX15" s="488"/>
      <c r="PHY15" s="488"/>
      <c r="PHZ15" s="488"/>
      <c r="PIA15" s="488"/>
      <c r="PIB15" s="488"/>
      <c r="PIC15" s="488"/>
      <c r="PID15" s="488"/>
      <c r="PIE15" s="488"/>
      <c r="PIF15" s="488"/>
      <c r="PIG15" s="488"/>
      <c r="PIH15" s="488"/>
      <c r="PII15" s="488"/>
      <c r="PIJ15" s="488"/>
      <c r="PIK15" s="488"/>
      <c r="PIL15" s="488"/>
      <c r="PIM15" s="488"/>
      <c r="PIN15" s="488"/>
      <c r="PIO15" s="488"/>
      <c r="PIP15" s="488"/>
      <c r="PIQ15" s="488"/>
      <c r="PIR15" s="488"/>
      <c r="PIS15" s="488"/>
      <c r="PIT15" s="488"/>
      <c r="PIU15" s="488"/>
      <c r="PIV15" s="488"/>
      <c r="PIW15" s="488"/>
      <c r="PIX15" s="488"/>
      <c r="PIY15" s="488"/>
      <c r="PIZ15" s="488"/>
      <c r="PJA15" s="488"/>
      <c r="PJB15" s="488"/>
      <c r="PJC15" s="488"/>
      <c r="PJD15" s="488"/>
      <c r="PJE15" s="488"/>
      <c r="PJF15" s="488"/>
      <c r="PJG15" s="488"/>
      <c r="PJH15" s="488"/>
      <c r="PJI15" s="488"/>
      <c r="PJJ15" s="488"/>
      <c r="PJK15" s="488"/>
      <c r="PJL15" s="488"/>
      <c r="PJM15" s="488"/>
      <c r="PJN15" s="488"/>
      <c r="PJO15" s="488"/>
      <c r="PJP15" s="488"/>
      <c r="PJQ15" s="488"/>
      <c r="PJR15" s="488"/>
      <c r="PJS15" s="488"/>
      <c r="PJT15" s="488"/>
      <c r="PJU15" s="488"/>
      <c r="PJV15" s="488"/>
      <c r="PJW15" s="488"/>
      <c r="PJX15" s="488"/>
      <c r="PJY15" s="488"/>
      <c r="PJZ15" s="488"/>
      <c r="PKA15" s="488"/>
      <c r="PKB15" s="488"/>
      <c r="PKC15" s="488"/>
      <c r="PKD15" s="488"/>
      <c r="PKE15" s="488"/>
      <c r="PKF15" s="488"/>
      <c r="PKG15" s="488"/>
      <c r="PKH15" s="488"/>
      <c r="PKI15" s="488"/>
      <c r="PKJ15" s="488"/>
      <c r="PKK15" s="488"/>
      <c r="PKL15" s="488"/>
      <c r="PKM15" s="488"/>
      <c r="PKN15" s="488"/>
      <c r="PKO15" s="488"/>
      <c r="PKP15" s="488"/>
      <c r="PKQ15" s="488"/>
      <c r="PKR15" s="488"/>
      <c r="PKS15" s="488"/>
      <c r="PKT15" s="488"/>
      <c r="PKU15" s="488"/>
      <c r="PKV15" s="488"/>
      <c r="PKW15" s="488"/>
      <c r="PKX15" s="488"/>
      <c r="PKY15" s="488"/>
      <c r="PKZ15" s="488"/>
      <c r="PLA15" s="488"/>
      <c r="PLB15" s="488"/>
      <c r="PLC15" s="488"/>
      <c r="PLD15" s="488"/>
      <c r="PLE15" s="488"/>
      <c r="PLF15" s="488"/>
      <c r="PLG15" s="488"/>
      <c r="PLH15" s="488"/>
      <c r="PLI15" s="488"/>
      <c r="PLJ15" s="488"/>
      <c r="PLK15" s="488"/>
      <c r="PLL15" s="488"/>
      <c r="PLM15" s="488"/>
      <c r="PLN15" s="488"/>
      <c r="PLO15" s="488"/>
      <c r="PLP15" s="488"/>
      <c r="PLQ15" s="488"/>
      <c r="PLR15" s="488"/>
      <c r="PLS15" s="488"/>
      <c r="PLT15" s="488"/>
      <c r="PLU15" s="488"/>
      <c r="PLV15" s="488"/>
      <c r="PLW15" s="488"/>
      <c r="PLX15" s="488"/>
      <c r="PLY15" s="488"/>
      <c r="PLZ15" s="488"/>
      <c r="PMA15" s="488"/>
      <c r="PMB15" s="488"/>
      <c r="PMC15" s="488"/>
      <c r="PMD15" s="488"/>
      <c r="PME15" s="488"/>
      <c r="PMF15" s="488"/>
      <c r="PMG15" s="488"/>
      <c r="PMH15" s="488"/>
      <c r="PMI15" s="488"/>
      <c r="PMJ15" s="488"/>
      <c r="PMK15" s="488"/>
      <c r="PML15" s="488"/>
      <c r="PMM15" s="488"/>
      <c r="PMN15" s="488"/>
      <c r="PMO15" s="488"/>
      <c r="PMP15" s="488"/>
      <c r="PMQ15" s="488"/>
      <c r="PMR15" s="488"/>
      <c r="PMS15" s="488"/>
      <c r="PMT15" s="488"/>
      <c r="PMU15" s="488"/>
      <c r="PMV15" s="488"/>
      <c r="PMW15" s="488"/>
      <c r="PMX15" s="488"/>
      <c r="PMY15" s="488"/>
      <c r="PMZ15" s="488"/>
      <c r="PNA15" s="488"/>
      <c r="PNB15" s="488"/>
      <c r="PNC15" s="488"/>
      <c r="PND15" s="488"/>
      <c r="PNE15" s="488"/>
      <c r="PNF15" s="488"/>
      <c r="PNG15" s="488"/>
      <c r="PNH15" s="488"/>
      <c r="PNI15" s="488"/>
      <c r="PNJ15" s="488"/>
      <c r="PNK15" s="488"/>
      <c r="PNL15" s="488"/>
      <c r="PNM15" s="488"/>
      <c r="PNN15" s="488"/>
      <c r="PNO15" s="488"/>
      <c r="PNP15" s="488"/>
      <c r="PNQ15" s="488"/>
      <c r="PNR15" s="488"/>
      <c r="PNS15" s="488"/>
      <c r="PNT15" s="488"/>
      <c r="PNU15" s="488"/>
      <c r="PNV15" s="488"/>
      <c r="PNW15" s="488"/>
      <c r="PNX15" s="488"/>
      <c r="PNY15" s="488"/>
      <c r="PNZ15" s="488"/>
      <c r="POA15" s="488"/>
      <c r="POB15" s="488"/>
      <c r="POC15" s="488"/>
      <c r="POD15" s="488"/>
      <c r="POE15" s="488"/>
      <c r="POF15" s="488"/>
      <c r="POG15" s="488"/>
      <c r="POH15" s="488"/>
      <c r="POI15" s="488"/>
      <c r="POJ15" s="488"/>
      <c r="POK15" s="488"/>
      <c r="POL15" s="488"/>
      <c r="POM15" s="488"/>
      <c r="PON15" s="488"/>
      <c r="POO15" s="488"/>
      <c r="POP15" s="488"/>
      <c r="POQ15" s="488"/>
      <c r="POR15" s="488"/>
      <c r="POS15" s="488"/>
      <c r="POT15" s="488"/>
      <c r="POU15" s="488"/>
      <c r="POV15" s="488"/>
      <c r="POW15" s="488"/>
      <c r="POX15" s="488"/>
      <c r="POY15" s="488"/>
      <c r="POZ15" s="488"/>
      <c r="PPA15" s="488"/>
      <c r="PPB15" s="488"/>
      <c r="PPC15" s="488"/>
      <c r="PPD15" s="488"/>
      <c r="PPE15" s="488"/>
      <c r="PPF15" s="488"/>
      <c r="PPG15" s="488"/>
      <c r="PPH15" s="488"/>
      <c r="PPI15" s="488"/>
      <c r="PPJ15" s="488"/>
      <c r="PPK15" s="488"/>
      <c r="PPL15" s="488"/>
      <c r="PPM15" s="488"/>
      <c r="PPN15" s="488"/>
      <c r="PPO15" s="488"/>
      <c r="PPP15" s="488"/>
      <c r="PPQ15" s="488"/>
      <c r="PPR15" s="488"/>
      <c r="PPS15" s="488"/>
      <c r="PPT15" s="488"/>
      <c r="PPU15" s="488"/>
      <c r="PPV15" s="488"/>
      <c r="PPW15" s="488"/>
      <c r="PPX15" s="488"/>
      <c r="PPY15" s="488"/>
      <c r="PPZ15" s="488"/>
      <c r="PQA15" s="488"/>
      <c r="PQB15" s="488"/>
      <c r="PQC15" s="488"/>
      <c r="PQD15" s="488"/>
      <c r="PQE15" s="488"/>
      <c r="PQF15" s="488"/>
      <c r="PQG15" s="488"/>
      <c r="PQH15" s="488"/>
      <c r="PQI15" s="488"/>
      <c r="PQJ15" s="488"/>
      <c r="PQK15" s="488"/>
      <c r="PQL15" s="488"/>
      <c r="PQM15" s="488"/>
      <c r="PQN15" s="488"/>
      <c r="PQO15" s="488"/>
      <c r="PQP15" s="488"/>
      <c r="PQQ15" s="488"/>
      <c r="PQR15" s="488"/>
      <c r="PQS15" s="488"/>
      <c r="PQT15" s="488"/>
      <c r="PQU15" s="488"/>
      <c r="PQV15" s="488"/>
      <c r="PQW15" s="488"/>
      <c r="PQX15" s="488"/>
      <c r="PQY15" s="488"/>
      <c r="PQZ15" s="488"/>
      <c r="PRA15" s="488"/>
      <c r="PRB15" s="488"/>
      <c r="PRC15" s="488"/>
      <c r="PRD15" s="488"/>
      <c r="PRE15" s="488"/>
      <c r="PRF15" s="488"/>
      <c r="PRG15" s="488"/>
      <c r="PRH15" s="488"/>
      <c r="PRI15" s="488"/>
      <c r="PRJ15" s="488"/>
      <c r="PRK15" s="488"/>
      <c r="PRL15" s="488"/>
      <c r="PRM15" s="488"/>
      <c r="PRN15" s="488"/>
      <c r="PRO15" s="488"/>
      <c r="PRP15" s="488"/>
      <c r="PRQ15" s="488"/>
      <c r="PRR15" s="488"/>
      <c r="PRS15" s="488"/>
      <c r="PRT15" s="488"/>
      <c r="PRU15" s="488"/>
      <c r="PRV15" s="488"/>
      <c r="PRW15" s="488"/>
      <c r="PRX15" s="488"/>
      <c r="PRY15" s="488"/>
      <c r="PRZ15" s="488"/>
      <c r="PSA15" s="488"/>
      <c r="PSB15" s="488"/>
      <c r="PSC15" s="488"/>
      <c r="PSD15" s="488"/>
      <c r="PSE15" s="488"/>
      <c r="PSF15" s="488"/>
      <c r="PSG15" s="488"/>
      <c r="PSH15" s="488"/>
      <c r="PSI15" s="488"/>
      <c r="PSJ15" s="488"/>
      <c r="PSK15" s="488"/>
      <c r="PSL15" s="488"/>
      <c r="PSM15" s="488"/>
      <c r="PSN15" s="488"/>
      <c r="PSO15" s="488"/>
      <c r="PSP15" s="488"/>
      <c r="PSQ15" s="488"/>
      <c r="PSR15" s="488"/>
      <c r="PSS15" s="488"/>
      <c r="PST15" s="488"/>
      <c r="PSU15" s="488"/>
      <c r="PSV15" s="488"/>
      <c r="PSW15" s="488"/>
      <c r="PSX15" s="488"/>
      <c r="PSY15" s="488"/>
      <c r="PSZ15" s="488"/>
      <c r="PTA15" s="488"/>
      <c r="PTB15" s="488"/>
      <c r="PTC15" s="488"/>
      <c r="PTD15" s="488"/>
      <c r="PTE15" s="488"/>
      <c r="PTF15" s="488"/>
      <c r="PTG15" s="488"/>
      <c r="PTH15" s="488"/>
      <c r="PTI15" s="488"/>
      <c r="PTJ15" s="488"/>
      <c r="PTK15" s="488"/>
      <c r="PTL15" s="488"/>
      <c r="PTM15" s="488"/>
      <c r="PTN15" s="488"/>
      <c r="PTO15" s="488"/>
      <c r="PTP15" s="488"/>
      <c r="PTQ15" s="488"/>
      <c r="PTR15" s="488"/>
      <c r="PTS15" s="488"/>
      <c r="PTT15" s="488"/>
      <c r="PTU15" s="488"/>
      <c r="PTV15" s="488"/>
      <c r="PTW15" s="488"/>
      <c r="PTX15" s="488"/>
      <c r="PTY15" s="488"/>
      <c r="PTZ15" s="488"/>
      <c r="PUA15" s="488"/>
      <c r="PUB15" s="488"/>
      <c r="PUC15" s="488"/>
      <c r="PUD15" s="488"/>
      <c r="PUE15" s="488"/>
      <c r="PUF15" s="488"/>
      <c r="PUG15" s="488"/>
      <c r="PUH15" s="488"/>
      <c r="PUI15" s="488"/>
      <c r="PUJ15" s="488"/>
      <c r="PUK15" s="488"/>
      <c r="PUL15" s="488"/>
      <c r="PUM15" s="488"/>
      <c r="PUN15" s="488"/>
      <c r="PUO15" s="488"/>
      <c r="PUP15" s="488"/>
      <c r="PUQ15" s="488"/>
      <c r="PUR15" s="488"/>
      <c r="PUS15" s="488"/>
      <c r="PUT15" s="488"/>
      <c r="PUU15" s="488"/>
      <c r="PUV15" s="488"/>
      <c r="PUW15" s="488"/>
      <c r="PUX15" s="488"/>
      <c r="PUY15" s="488"/>
      <c r="PUZ15" s="488"/>
      <c r="PVA15" s="488"/>
      <c r="PVB15" s="488"/>
      <c r="PVC15" s="488"/>
      <c r="PVD15" s="488"/>
      <c r="PVE15" s="488"/>
      <c r="PVF15" s="488"/>
      <c r="PVG15" s="488"/>
      <c r="PVH15" s="488"/>
      <c r="PVI15" s="488"/>
      <c r="PVJ15" s="488"/>
      <c r="PVK15" s="488"/>
      <c r="PVL15" s="488"/>
      <c r="PVM15" s="488"/>
      <c r="PVN15" s="488"/>
      <c r="PVO15" s="488"/>
      <c r="PVP15" s="488"/>
      <c r="PVQ15" s="488"/>
      <c r="PVR15" s="488"/>
      <c r="PVS15" s="488"/>
      <c r="PVT15" s="488"/>
      <c r="PVU15" s="488"/>
      <c r="PVV15" s="488"/>
      <c r="PVW15" s="488"/>
      <c r="PVX15" s="488"/>
      <c r="PVY15" s="488"/>
      <c r="PVZ15" s="488"/>
      <c r="PWA15" s="488"/>
      <c r="PWB15" s="488"/>
      <c r="PWC15" s="488"/>
      <c r="PWD15" s="488"/>
      <c r="PWE15" s="488"/>
      <c r="PWF15" s="488"/>
      <c r="PWG15" s="488"/>
      <c r="PWH15" s="488"/>
      <c r="PWI15" s="488"/>
      <c r="PWJ15" s="488"/>
      <c r="PWK15" s="488"/>
      <c r="PWL15" s="488"/>
      <c r="PWM15" s="488"/>
      <c r="PWN15" s="488"/>
      <c r="PWO15" s="488"/>
      <c r="PWP15" s="488"/>
      <c r="PWQ15" s="488"/>
      <c r="PWR15" s="488"/>
      <c r="PWS15" s="488"/>
      <c r="PWT15" s="488"/>
      <c r="PWU15" s="488"/>
      <c r="PWV15" s="488"/>
      <c r="PWW15" s="488"/>
      <c r="PWX15" s="488"/>
      <c r="PWY15" s="488"/>
      <c r="PWZ15" s="488"/>
      <c r="PXA15" s="488"/>
      <c r="PXB15" s="488"/>
      <c r="PXC15" s="488"/>
      <c r="PXD15" s="488"/>
      <c r="PXE15" s="488"/>
      <c r="PXF15" s="488"/>
      <c r="PXG15" s="488"/>
      <c r="PXH15" s="488"/>
      <c r="PXI15" s="488"/>
      <c r="PXJ15" s="488"/>
      <c r="PXK15" s="488"/>
      <c r="PXL15" s="488"/>
      <c r="PXM15" s="488"/>
      <c r="PXN15" s="488"/>
      <c r="PXO15" s="488"/>
      <c r="PXP15" s="488"/>
      <c r="PXQ15" s="488"/>
      <c r="PXR15" s="488"/>
      <c r="PXS15" s="488"/>
      <c r="PXT15" s="488"/>
      <c r="PXU15" s="488"/>
      <c r="PXV15" s="488"/>
      <c r="PXW15" s="488"/>
      <c r="PXX15" s="488"/>
      <c r="PXY15" s="488"/>
      <c r="PXZ15" s="488"/>
      <c r="PYA15" s="488"/>
      <c r="PYB15" s="488"/>
      <c r="PYC15" s="488"/>
      <c r="PYD15" s="488"/>
      <c r="PYE15" s="488"/>
      <c r="PYF15" s="488"/>
      <c r="PYG15" s="488"/>
      <c r="PYH15" s="488"/>
      <c r="PYI15" s="488"/>
      <c r="PYJ15" s="488"/>
      <c r="PYK15" s="488"/>
      <c r="PYL15" s="488"/>
      <c r="PYM15" s="488"/>
      <c r="PYN15" s="488"/>
      <c r="PYO15" s="488"/>
      <c r="PYP15" s="488"/>
      <c r="PYQ15" s="488"/>
      <c r="PYR15" s="488"/>
      <c r="PYS15" s="488"/>
      <c r="PYT15" s="488"/>
      <c r="PYU15" s="488"/>
      <c r="PYV15" s="488"/>
      <c r="PYW15" s="488"/>
      <c r="PYX15" s="488"/>
      <c r="PYY15" s="488"/>
      <c r="PYZ15" s="488"/>
      <c r="PZA15" s="488"/>
      <c r="PZB15" s="488"/>
      <c r="PZC15" s="488"/>
      <c r="PZD15" s="488"/>
      <c r="PZE15" s="488"/>
      <c r="PZF15" s="488"/>
      <c r="PZG15" s="488"/>
      <c r="PZH15" s="488"/>
      <c r="PZI15" s="488"/>
      <c r="PZJ15" s="488"/>
      <c r="PZK15" s="488"/>
      <c r="PZL15" s="488"/>
      <c r="PZM15" s="488"/>
      <c r="PZN15" s="488"/>
      <c r="PZO15" s="488"/>
      <c r="PZP15" s="488"/>
      <c r="PZQ15" s="488"/>
      <c r="PZR15" s="488"/>
      <c r="PZS15" s="488"/>
      <c r="PZT15" s="488"/>
      <c r="PZU15" s="488"/>
      <c r="PZV15" s="488"/>
      <c r="PZW15" s="488"/>
      <c r="PZX15" s="488"/>
      <c r="PZY15" s="488"/>
      <c r="PZZ15" s="488"/>
      <c r="QAA15" s="488"/>
      <c r="QAB15" s="488"/>
      <c r="QAC15" s="488"/>
      <c r="QAD15" s="488"/>
      <c r="QAE15" s="488"/>
      <c r="QAF15" s="488"/>
      <c r="QAG15" s="488"/>
      <c r="QAH15" s="488"/>
      <c r="QAI15" s="488"/>
      <c r="QAJ15" s="488"/>
      <c r="QAK15" s="488"/>
      <c r="QAL15" s="488"/>
      <c r="QAM15" s="488"/>
      <c r="QAN15" s="488"/>
      <c r="QAO15" s="488"/>
      <c r="QAP15" s="488"/>
      <c r="QAQ15" s="488"/>
      <c r="QAR15" s="488"/>
      <c r="QAS15" s="488"/>
      <c r="QAT15" s="488"/>
      <c r="QAU15" s="488"/>
      <c r="QAV15" s="488"/>
      <c r="QAW15" s="488"/>
      <c r="QAX15" s="488"/>
      <c r="QAY15" s="488"/>
      <c r="QAZ15" s="488"/>
      <c r="QBA15" s="488"/>
      <c r="QBB15" s="488"/>
      <c r="QBC15" s="488"/>
      <c r="QBD15" s="488"/>
      <c r="QBE15" s="488"/>
      <c r="QBF15" s="488"/>
      <c r="QBG15" s="488"/>
      <c r="QBH15" s="488"/>
      <c r="QBI15" s="488"/>
      <c r="QBJ15" s="488"/>
      <c r="QBK15" s="488"/>
      <c r="QBL15" s="488"/>
      <c r="QBM15" s="488"/>
      <c r="QBN15" s="488"/>
      <c r="QBO15" s="488"/>
      <c r="QBP15" s="488"/>
      <c r="QBQ15" s="488"/>
      <c r="QBR15" s="488"/>
      <c r="QBS15" s="488"/>
      <c r="QBT15" s="488"/>
      <c r="QBU15" s="488"/>
      <c r="QBV15" s="488"/>
      <c r="QBW15" s="488"/>
      <c r="QBX15" s="488"/>
      <c r="QBY15" s="488"/>
      <c r="QBZ15" s="488"/>
      <c r="QCA15" s="488"/>
      <c r="QCB15" s="488"/>
      <c r="QCC15" s="488"/>
      <c r="QCD15" s="488"/>
      <c r="QCE15" s="488"/>
      <c r="QCF15" s="488"/>
      <c r="QCG15" s="488"/>
      <c r="QCH15" s="488"/>
      <c r="QCI15" s="488"/>
      <c r="QCJ15" s="488"/>
      <c r="QCK15" s="488"/>
      <c r="QCL15" s="488"/>
      <c r="QCM15" s="488"/>
      <c r="QCN15" s="488"/>
      <c r="QCO15" s="488"/>
      <c r="QCP15" s="488"/>
      <c r="QCQ15" s="488"/>
      <c r="QCR15" s="488"/>
      <c r="QCS15" s="488"/>
      <c r="QCT15" s="488"/>
      <c r="QCU15" s="488"/>
      <c r="QCV15" s="488"/>
      <c r="QCW15" s="488"/>
      <c r="QCX15" s="488"/>
      <c r="QCY15" s="488"/>
      <c r="QCZ15" s="488"/>
      <c r="QDA15" s="488"/>
      <c r="QDB15" s="488"/>
      <c r="QDC15" s="488"/>
      <c r="QDD15" s="488"/>
      <c r="QDE15" s="488"/>
      <c r="QDF15" s="488"/>
      <c r="QDG15" s="488"/>
      <c r="QDH15" s="488"/>
      <c r="QDI15" s="488"/>
      <c r="QDJ15" s="488"/>
      <c r="QDK15" s="488"/>
      <c r="QDL15" s="488"/>
      <c r="QDM15" s="488"/>
      <c r="QDN15" s="488"/>
      <c r="QDO15" s="488"/>
      <c r="QDP15" s="488"/>
      <c r="QDQ15" s="488"/>
      <c r="QDR15" s="488"/>
      <c r="QDS15" s="488"/>
      <c r="QDT15" s="488"/>
      <c r="QDU15" s="488"/>
      <c r="QDV15" s="488"/>
      <c r="QDW15" s="488"/>
      <c r="QDX15" s="488"/>
      <c r="QDY15" s="488"/>
      <c r="QDZ15" s="488"/>
      <c r="QEA15" s="488"/>
      <c r="QEB15" s="488"/>
      <c r="QEC15" s="488"/>
      <c r="QED15" s="488"/>
      <c r="QEE15" s="488"/>
      <c r="QEF15" s="488"/>
      <c r="QEG15" s="488"/>
      <c r="QEH15" s="488"/>
      <c r="QEI15" s="488"/>
      <c r="QEJ15" s="488"/>
      <c r="QEK15" s="488"/>
      <c r="QEL15" s="488"/>
      <c r="QEM15" s="488"/>
      <c r="QEN15" s="488"/>
      <c r="QEO15" s="488"/>
      <c r="QEP15" s="488"/>
      <c r="QEQ15" s="488"/>
      <c r="QER15" s="488"/>
      <c r="QES15" s="488"/>
      <c r="QET15" s="488"/>
      <c r="QEU15" s="488"/>
      <c r="QEV15" s="488"/>
      <c r="QEW15" s="488"/>
      <c r="QEX15" s="488"/>
      <c r="QEY15" s="488"/>
      <c r="QEZ15" s="488"/>
      <c r="QFA15" s="488"/>
      <c r="QFB15" s="488"/>
      <c r="QFC15" s="488"/>
      <c r="QFD15" s="488"/>
      <c r="QFE15" s="488"/>
      <c r="QFF15" s="488"/>
      <c r="QFG15" s="488"/>
      <c r="QFH15" s="488"/>
      <c r="QFI15" s="488"/>
      <c r="QFJ15" s="488"/>
      <c r="QFK15" s="488"/>
      <c r="QFL15" s="488"/>
      <c r="QFM15" s="488"/>
      <c r="QFN15" s="488"/>
      <c r="QFO15" s="488"/>
      <c r="QFP15" s="488"/>
      <c r="QFQ15" s="488"/>
      <c r="QFR15" s="488"/>
      <c r="QFS15" s="488"/>
      <c r="QFT15" s="488"/>
      <c r="QFU15" s="488"/>
      <c r="QFV15" s="488"/>
      <c r="QFW15" s="488"/>
      <c r="QFX15" s="488"/>
      <c r="QFY15" s="488"/>
      <c r="QFZ15" s="488"/>
      <c r="QGA15" s="488"/>
      <c r="QGB15" s="488"/>
      <c r="QGC15" s="488"/>
      <c r="QGD15" s="488"/>
      <c r="QGE15" s="488"/>
      <c r="QGF15" s="488"/>
      <c r="QGG15" s="488"/>
      <c r="QGH15" s="488"/>
      <c r="QGI15" s="488"/>
      <c r="QGJ15" s="488"/>
      <c r="QGK15" s="488"/>
      <c r="QGL15" s="488"/>
      <c r="QGM15" s="488"/>
      <c r="QGN15" s="488"/>
      <c r="QGO15" s="488"/>
      <c r="QGP15" s="488"/>
      <c r="QGQ15" s="488"/>
      <c r="QGR15" s="488"/>
      <c r="QGS15" s="488"/>
      <c r="QGT15" s="488"/>
      <c r="QGU15" s="488"/>
      <c r="QGV15" s="488"/>
      <c r="QGW15" s="488"/>
      <c r="QGX15" s="488"/>
      <c r="QGY15" s="488"/>
      <c r="QGZ15" s="488"/>
      <c r="QHA15" s="488"/>
      <c r="QHB15" s="488"/>
      <c r="QHC15" s="488"/>
      <c r="QHD15" s="488"/>
      <c r="QHE15" s="488"/>
      <c r="QHF15" s="488"/>
      <c r="QHG15" s="488"/>
      <c r="QHH15" s="488"/>
      <c r="QHI15" s="488"/>
      <c r="QHJ15" s="488"/>
      <c r="QHK15" s="488"/>
      <c r="QHL15" s="488"/>
      <c r="QHM15" s="488"/>
      <c r="QHN15" s="488"/>
      <c r="QHO15" s="488"/>
      <c r="QHP15" s="488"/>
      <c r="QHQ15" s="488"/>
      <c r="QHR15" s="488"/>
      <c r="QHS15" s="488"/>
      <c r="QHT15" s="488"/>
      <c r="QHU15" s="488"/>
      <c r="QHV15" s="488"/>
      <c r="QHW15" s="488"/>
      <c r="QHX15" s="488"/>
      <c r="QHY15" s="488"/>
      <c r="QHZ15" s="488"/>
      <c r="QIA15" s="488"/>
      <c r="QIB15" s="488"/>
      <c r="QIC15" s="488"/>
      <c r="QID15" s="488"/>
      <c r="QIE15" s="488"/>
      <c r="QIF15" s="488"/>
      <c r="QIG15" s="488"/>
      <c r="QIH15" s="488"/>
      <c r="QII15" s="488"/>
      <c r="QIJ15" s="488"/>
      <c r="QIK15" s="488"/>
      <c r="QIL15" s="488"/>
      <c r="QIM15" s="488"/>
      <c r="QIN15" s="488"/>
      <c r="QIO15" s="488"/>
      <c r="QIP15" s="488"/>
      <c r="QIQ15" s="488"/>
      <c r="QIR15" s="488"/>
      <c r="QIS15" s="488"/>
      <c r="QIT15" s="488"/>
      <c r="QIU15" s="488"/>
      <c r="QIV15" s="488"/>
      <c r="QIW15" s="488"/>
      <c r="QIX15" s="488"/>
      <c r="QIY15" s="488"/>
      <c r="QIZ15" s="488"/>
      <c r="QJA15" s="488"/>
      <c r="QJB15" s="488"/>
      <c r="QJC15" s="488"/>
      <c r="QJD15" s="488"/>
      <c r="QJE15" s="488"/>
      <c r="QJF15" s="488"/>
      <c r="QJG15" s="488"/>
      <c r="QJH15" s="488"/>
      <c r="QJI15" s="488"/>
      <c r="QJJ15" s="488"/>
      <c r="QJK15" s="488"/>
      <c r="QJL15" s="488"/>
      <c r="QJM15" s="488"/>
      <c r="QJN15" s="488"/>
      <c r="QJO15" s="488"/>
      <c r="QJP15" s="488"/>
      <c r="QJQ15" s="488"/>
      <c r="QJR15" s="488"/>
      <c r="QJS15" s="488"/>
      <c r="QJT15" s="488"/>
      <c r="QJU15" s="488"/>
      <c r="QJV15" s="488"/>
      <c r="QJW15" s="488"/>
      <c r="QJX15" s="488"/>
      <c r="QJY15" s="488"/>
      <c r="QJZ15" s="488"/>
      <c r="QKA15" s="488"/>
      <c r="QKB15" s="488"/>
      <c r="QKC15" s="488"/>
      <c r="QKD15" s="488"/>
      <c r="QKE15" s="488"/>
      <c r="QKF15" s="488"/>
      <c r="QKG15" s="488"/>
      <c r="QKH15" s="488"/>
      <c r="QKI15" s="488"/>
      <c r="QKJ15" s="488"/>
      <c r="QKK15" s="488"/>
      <c r="QKL15" s="488"/>
      <c r="QKM15" s="488"/>
      <c r="QKN15" s="488"/>
      <c r="QKO15" s="488"/>
      <c r="QKP15" s="488"/>
      <c r="QKQ15" s="488"/>
      <c r="QKR15" s="488"/>
      <c r="QKS15" s="488"/>
      <c r="QKT15" s="488"/>
      <c r="QKU15" s="488"/>
      <c r="QKV15" s="488"/>
      <c r="QKW15" s="488"/>
      <c r="QKX15" s="488"/>
      <c r="QKY15" s="488"/>
      <c r="QKZ15" s="488"/>
      <c r="QLA15" s="488"/>
      <c r="QLB15" s="488"/>
      <c r="QLC15" s="488"/>
      <c r="QLD15" s="488"/>
      <c r="QLE15" s="488"/>
      <c r="QLF15" s="488"/>
      <c r="QLG15" s="488"/>
      <c r="QLH15" s="488"/>
      <c r="QLI15" s="488"/>
      <c r="QLJ15" s="488"/>
      <c r="QLK15" s="488"/>
      <c r="QLL15" s="488"/>
      <c r="QLM15" s="488"/>
      <c r="QLN15" s="488"/>
      <c r="QLO15" s="488"/>
      <c r="QLP15" s="488"/>
      <c r="QLQ15" s="488"/>
      <c r="QLR15" s="488"/>
      <c r="QLS15" s="488"/>
      <c r="QLT15" s="488"/>
      <c r="QLU15" s="488"/>
      <c r="QLV15" s="488"/>
      <c r="QLW15" s="488"/>
      <c r="QLX15" s="488"/>
      <c r="QLY15" s="488"/>
      <c r="QLZ15" s="488"/>
      <c r="QMA15" s="488"/>
      <c r="QMB15" s="488"/>
      <c r="QMC15" s="488"/>
      <c r="QMD15" s="488"/>
      <c r="QME15" s="488"/>
      <c r="QMF15" s="488"/>
      <c r="QMG15" s="488"/>
      <c r="QMH15" s="488"/>
      <c r="QMI15" s="488"/>
      <c r="QMJ15" s="488"/>
      <c r="QMK15" s="488"/>
      <c r="QML15" s="488"/>
      <c r="QMM15" s="488"/>
      <c r="QMN15" s="488"/>
      <c r="QMO15" s="488"/>
      <c r="QMP15" s="488"/>
      <c r="QMQ15" s="488"/>
      <c r="QMR15" s="488"/>
      <c r="QMS15" s="488"/>
      <c r="QMT15" s="488"/>
      <c r="QMU15" s="488"/>
      <c r="QMV15" s="488"/>
      <c r="QMW15" s="488"/>
      <c r="QMX15" s="488"/>
      <c r="QMY15" s="488"/>
      <c r="QMZ15" s="488"/>
      <c r="QNA15" s="488"/>
      <c r="QNB15" s="488"/>
      <c r="QNC15" s="488"/>
      <c r="QND15" s="488"/>
      <c r="QNE15" s="488"/>
      <c r="QNF15" s="488"/>
      <c r="QNG15" s="488"/>
      <c r="QNH15" s="488"/>
      <c r="QNI15" s="488"/>
      <c r="QNJ15" s="488"/>
      <c r="QNK15" s="488"/>
      <c r="QNL15" s="488"/>
      <c r="QNM15" s="488"/>
      <c r="QNN15" s="488"/>
      <c r="QNO15" s="488"/>
      <c r="QNP15" s="488"/>
      <c r="QNQ15" s="488"/>
      <c r="QNR15" s="488"/>
      <c r="QNS15" s="488"/>
      <c r="QNT15" s="488"/>
      <c r="QNU15" s="488"/>
      <c r="QNV15" s="488"/>
      <c r="QNW15" s="488"/>
      <c r="QNX15" s="488"/>
      <c r="QNY15" s="488"/>
      <c r="QNZ15" s="488"/>
      <c r="QOA15" s="488"/>
      <c r="QOB15" s="488"/>
      <c r="QOC15" s="488"/>
      <c r="QOD15" s="488"/>
      <c r="QOE15" s="488"/>
      <c r="QOF15" s="488"/>
      <c r="QOG15" s="488"/>
      <c r="QOH15" s="488"/>
      <c r="QOI15" s="488"/>
      <c r="QOJ15" s="488"/>
      <c r="QOK15" s="488"/>
      <c r="QOL15" s="488"/>
      <c r="QOM15" s="488"/>
      <c r="QON15" s="488"/>
      <c r="QOO15" s="488"/>
      <c r="QOP15" s="488"/>
      <c r="QOQ15" s="488"/>
      <c r="QOR15" s="488"/>
      <c r="QOS15" s="488"/>
      <c r="QOT15" s="488"/>
      <c r="QOU15" s="488"/>
      <c r="QOV15" s="488"/>
      <c r="QOW15" s="488"/>
      <c r="QOX15" s="488"/>
      <c r="QOY15" s="488"/>
      <c r="QOZ15" s="488"/>
      <c r="QPA15" s="488"/>
      <c r="QPB15" s="488"/>
      <c r="QPC15" s="488"/>
      <c r="QPD15" s="488"/>
      <c r="QPE15" s="488"/>
      <c r="QPF15" s="488"/>
      <c r="QPG15" s="488"/>
      <c r="QPH15" s="488"/>
      <c r="QPI15" s="488"/>
      <c r="QPJ15" s="488"/>
      <c r="QPK15" s="488"/>
      <c r="QPL15" s="488"/>
      <c r="QPM15" s="488"/>
      <c r="QPN15" s="488"/>
      <c r="QPO15" s="488"/>
      <c r="QPP15" s="488"/>
      <c r="QPQ15" s="488"/>
      <c r="QPR15" s="488"/>
      <c r="QPS15" s="488"/>
      <c r="QPT15" s="488"/>
      <c r="QPU15" s="488"/>
      <c r="QPV15" s="488"/>
      <c r="QPW15" s="488"/>
      <c r="QPX15" s="488"/>
      <c r="QPY15" s="488"/>
      <c r="QPZ15" s="488"/>
      <c r="QQA15" s="488"/>
      <c r="QQB15" s="488"/>
      <c r="QQC15" s="488"/>
      <c r="QQD15" s="488"/>
      <c r="QQE15" s="488"/>
      <c r="QQF15" s="488"/>
      <c r="QQG15" s="488"/>
      <c r="QQH15" s="488"/>
      <c r="QQI15" s="488"/>
      <c r="QQJ15" s="488"/>
      <c r="QQK15" s="488"/>
      <c r="QQL15" s="488"/>
      <c r="QQM15" s="488"/>
      <c r="QQN15" s="488"/>
      <c r="QQO15" s="488"/>
      <c r="QQP15" s="488"/>
      <c r="QQQ15" s="488"/>
      <c r="QQR15" s="488"/>
      <c r="QQS15" s="488"/>
      <c r="QQT15" s="488"/>
      <c r="QQU15" s="488"/>
      <c r="QQV15" s="488"/>
      <c r="QQW15" s="488"/>
      <c r="QQX15" s="488"/>
      <c r="QQY15" s="488"/>
      <c r="QQZ15" s="488"/>
      <c r="QRA15" s="488"/>
      <c r="QRB15" s="488"/>
      <c r="QRC15" s="488"/>
      <c r="QRD15" s="488"/>
      <c r="QRE15" s="488"/>
      <c r="QRF15" s="488"/>
      <c r="QRG15" s="488"/>
      <c r="QRH15" s="488"/>
      <c r="QRI15" s="488"/>
      <c r="QRJ15" s="488"/>
      <c r="QRK15" s="488"/>
      <c r="QRL15" s="488"/>
      <c r="QRM15" s="488"/>
      <c r="QRN15" s="488"/>
      <c r="QRO15" s="488"/>
      <c r="QRP15" s="488"/>
      <c r="QRQ15" s="488"/>
      <c r="QRR15" s="488"/>
      <c r="QRS15" s="488"/>
      <c r="QRT15" s="488"/>
      <c r="QRU15" s="488"/>
      <c r="QRV15" s="488"/>
      <c r="QRW15" s="488"/>
      <c r="QRX15" s="488"/>
      <c r="QRY15" s="488"/>
      <c r="QRZ15" s="488"/>
      <c r="QSA15" s="488"/>
      <c r="QSB15" s="488"/>
      <c r="QSC15" s="488"/>
      <c r="QSD15" s="488"/>
      <c r="QSE15" s="488"/>
      <c r="QSF15" s="488"/>
      <c r="QSG15" s="488"/>
      <c r="QSH15" s="488"/>
      <c r="QSI15" s="488"/>
      <c r="QSJ15" s="488"/>
      <c r="QSK15" s="488"/>
      <c r="QSL15" s="488"/>
      <c r="QSM15" s="488"/>
      <c r="QSN15" s="488"/>
      <c r="QSO15" s="488"/>
      <c r="QSP15" s="488"/>
      <c r="QSQ15" s="488"/>
      <c r="QSR15" s="488"/>
      <c r="QSS15" s="488"/>
      <c r="QST15" s="488"/>
      <c r="QSU15" s="488"/>
      <c r="QSV15" s="488"/>
      <c r="QSW15" s="488"/>
      <c r="QSX15" s="488"/>
      <c r="QSY15" s="488"/>
      <c r="QSZ15" s="488"/>
      <c r="QTA15" s="488"/>
      <c r="QTB15" s="488"/>
      <c r="QTC15" s="488"/>
      <c r="QTD15" s="488"/>
      <c r="QTE15" s="488"/>
      <c r="QTF15" s="488"/>
      <c r="QTG15" s="488"/>
      <c r="QTH15" s="488"/>
      <c r="QTI15" s="488"/>
      <c r="QTJ15" s="488"/>
      <c r="QTK15" s="488"/>
      <c r="QTL15" s="488"/>
      <c r="QTM15" s="488"/>
      <c r="QTN15" s="488"/>
      <c r="QTO15" s="488"/>
      <c r="QTP15" s="488"/>
      <c r="QTQ15" s="488"/>
      <c r="QTR15" s="488"/>
      <c r="QTS15" s="488"/>
      <c r="QTT15" s="488"/>
      <c r="QTU15" s="488"/>
      <c r="QTV15" s="488"/>
      <c r="QTW15" s="488"/>
      <c r="QTX15" s="488"/>
      <c r="QTY15" s="488"/>
      <c r="QTZ15" s="488"/>
      <c r="QUA15" s="488"/>
      <c r="QUB15" s="488"/>
      <c r="QUC15" s="488"/>
      <c r="QUD15" s="488"/>
      <c r="QUE15" s="488"/>
      <c r="QUF15" s="488"/>
      <c r="QUG15" s="488"/>
      <c r="QUH15" s="488"/>
      <c r="QUI15" s="488"/>
      <c r="QUJ15" s="488"/>
      <c r="QUK15" s="488"/>
      <c r="QUL15" s="488"/>
      <c r="QUM15" s="488"/>
      <c r="QUN15" s="488"/>
      <c r="QUO15" s="488"/>
      <c r="QUP15" s="488"/>
      <c r="QUQ15" s="488"/>
      <c r="QUR15" s="488"/>
      <c r="QUS15" s="488"/>
      <c r="QUT15" s="488"/>
      <c r="QUU15" s="488"/>
      <c r="QUV15" s="488"/>
      <c r="QUW15" s="488"/>
      <c r="QUX15" s="488"/>
      <c r="QUY15" s="488"/>
      <c r="QUZ15" s="488"/>
      <c r="QVA15" s="488"/>
      <c r="QVB15" s="488"/>
      <c r="QVC15" s="488"/>
      <c r="QVD15" s="488"/>
      <c r="QVE15" s="488"/>
      <c r="QVF15" s="488"/>
      <c r="QVG15" s="488"/>
      <c r="QVH15" s="488"/>
      <c r="QVI15" s="488"/>
      <c r="QVJ15" s="488"/>
      <c r="QVK15" s="488"/>
      <c r="QVL15" s="488"/>
      <c r="QVM15" s="488"/>
      <c r="QVN15" s="488"/>
      <c r="QVO15" s="488"/>
      <c r="QVP15" s="488"/>
      <c r="QVQ15" s="488"/>
      <c r="QVR15" s="488"/>
      <c r="QVS15" s="488"/>
      <c r="QVT15" s="488"/>
      <c r="QVU15" s="488"/>
      <c r="QVV15" s="488"/>
      <c r="QVW15" s="488"/>
      <c r="QVX15" s="488"/>
      <c r="QVY15" s="488"/>
      <c r="QVZ15" s="488"/>
      <c r="QWA15" s="488"/>
      <c r="QWB15" s="488"/>
      <c r="QWC15" s="488"/>
      <c r="QWD15" s="488"/>
      <c r="QWE15" s="488"/>
      <c r="QWF15" s="488"/>
      <c r="QWG15" s="488"/>
      <c r="QWH15" s="488"/>
      <c r="QWI15" s="488"/>
      <c r="QWJ15" s="488"/>
      <c r="QWK15" s="488"/>
      <c r="QWL15" s="488"/>
      <c r="QWM15" s="488"/>
      <c r="QWN15" s="488"/>
      <c r="QWO15" s="488"/>
      <c r="QWP15" s="488"/>
      <c r="QWQ15" s="488"/>
      <c r="QWR15" s="488"/>
      <c r="QWS15" s="488"/>
      <c r="QWT15" s="488"/>
      <c r="QWU15" s="488"/>
      <c r="QWV15" s="488"/>
      <c r="QWW15" s="488"/>
      <c r="QWX15" s="488"/>
      <c r="QWY15" s="488"/>
      <c r="QWZ15" s="488"/>
      <c r="QXA15" s="488"/>
      <c r="QXB15" s="488"/>
      <c r="QXC15" s="488"/>
      <c r="QXD15" s="488"/>
      <c r="QXE15" s="488"/>
      <c r="QXF15" s="488"/>
      <c r="QXG15" s="488"/>
      <c r="QXH15" s="488"/>
      <c r="QXI15" s="488"/>
      <c r="QXJ15" s="488"/>
      <c r="QXK15" s="488"/>
      <c r="QXL15" s="488"/>
      <c r="QXM15" s="488"/>
      <c r="QXN15" s="488"/>
      <c r="QXO15" s="488"/>
      <c r="QXP15" s="488"/>
      <c r="QXQ15" s="488"/>
      <c r="QXR15" s="488"/>
      <c r="QXS15" s="488"/>
      <c r="QXT15" s="488"/>
      <c r="QXU15" s="488"/>
      <c r="QXV15" s="488"/>
      <c r="QXW15" s="488"/>
      <c r="QXX15" s="488"/>
      <c r="QXY15" s="488"/>
      <c r="QXZ15" s="488"/>
      <c r="QYA15" s="488"/>
      <c r="QYB15" s="488"/>
      <c r="QYC15" s="488"/>
      <c r="QYD15" s="488"/>
      <c r="QYE15" s="488"/>
      <c r="QYF15" s="488"/>
      <c r="QYG15" s="488"/>
      <c r="QYH15" s="488"/>
      <c r="QYI15" s="488"/>
      <c r="QYJ15" s="488"/>
      <c r="QYK15" s="488"/>
      <c r="QYL15" s="488"/>
      <c r="QYM15" s="488"/>
      <c r="QYN15" s="488"/>
      <c r="QYO15" s="488"/>
      <c r="QYP15" s="488"/>
      <c r="QYQ15" s="488"/>
      <c r="QYR15" s="488"/>
      <c r="QYS15" s="488"/>
      <c r="QYT15" s="488"/>
      <c r="QYU15" s="488"/>
      <c r="QYV15" s="488"/>
      <c r="QYW15" s="488"/>
      <c r="QYX15" s="488"/>
      <c r="QYY15" s="488"/>
      <c r="QYZ15" s="488"/>
      <c r="QZA15" s="488"/>
      <c r="QZB15" s="488"/>
      <c r="QZC15" s="488"/>
      <c r="QZD15" s="488"/>
      <c r="QZE15" s="488"/>
      <c r="QZF15" s="488"/>
      <c r="QZG15" s="488"/>
      <c r="QZH15" s="488"/>
      <c r="QZI15" s="488"/>
      <c r="QZJ15" s="488"/>
      <c r="QZK15" s="488"/>
      <c r="QZL15" s="488"/>
      <c r="QZM15" s="488"/>
      <c r="QZN15" s="488"/>
      <c r="QZO15" s="488"/>
      <c r="QZP15" s="488"/>
      <c r="QZQ15" s="488"/>
      <c r="QZR15" s="488"/>
      <c r="QZS15" s="488"/>
      <c r="QZT15" s="488"/>
      <c r="QZU15" s="488"/>
      <c r="QZV15" s="488"/>
      <c r="QZW15" s="488"/>
      <c r="QZX15" s="488"/>
      <c r="QZY15" s="488"/>
      <c r="QZZ15" s="488"/>
      <c r="RAA15" s="488"/>
      <c r="RAB15" s="488"/>
      <c r="RAC15" s="488"/>
      <c r="RAD15" s="488"/>
      <c r="RAE15" s="488"/>
      <c r="RAF15" s="488"/>
      <c r="RAG15" s="488"/>
      <c r="RAH15" s="488"/>
      <c r="RAI15" s="488"/>
      <c r="RAJ15" s="488"/>
      <c r="RAK15" s="488"/>
      <c r="RAL15" s="488"/>
      <c r="RAM15" s="488"/>
      <c r="RAN15" s="488"/>
      <c r="RAO15" s="488"/>
      <c r="RAP15" s="488"/>
      <c r="RAQ15" s="488"/>
      <c r="RAR15" s="488"/>
      <c r="RAS15" s="488"/>
      <c r="RAT15" s="488"/>
      <c r="RAU15" s="488"/>
      <c r="RAV15" s="488"/>
      <c r="RAW15" s="488"/>
      <c r="RAX15" s="488"/>
      <c r="RAY15" s="488"/>
      <c r="RAZ15" s="488"/>
      <c r="RBA15" s="488"/>
      <c r="RBB15" s="488"/>
      <c r="RBC15" s="488"/>
      <c r="RBD15" s="488"/>
      <c r="RBE15" s="488"/>
      <c r="RBF15" s="488"/>
      <c r="RBG15" s="488"/>
      <c r="RBH15" s="488"/>
      <c r="RBI15" s="488"/>
      <c r="RBJ15" s="488"/>
      <c r="RBK15" s="488"/>
      <c r="RBL15" s="488"/>
      <c r="RBM15" s="488"/>
      <c r="RBN15" s="488"/>
      <c r="RBO15" s="488"/>
      <c r="RBP15" s="488"/>
      <c r="RBQ15" s="488"/>
      <c r="RBR15" s="488"/>
      <c r="RBS15" s="488"/>
      <c r="RBT15" s="488"/>
      <c r="RBU15" s="488"/>
      <c r="RBV15" s="488"/>
      <c r="RBW15" s="488"/>
      <c r="RBX15" s="488"/>
      <c r="RBY15" s="488"/>
      <c r="RBZ15" s="488"/>
      <c r="RCA15" s="488"/>
      <c r="RCB15" s="488"/>
      <c r="RCC15" s="488"/>
      <c r="RCD15" s="488"/>
      <c r="RCE15" s="488"/>
      <c r="RCF15" s="488"/>
      <c r="RCG15" s="488"/>
      <c r="RCH15" s="488"/>
      <c r="RCI15" s="488"/>
      <c r="RCJ15" s="488"/>
      <c r="RCK15" s="488"/>
      <c r="RCL15" s="488"/>
      <c r="RCM15" s="488"/>
      <c r="RCN15" s="488"/>
      <c r="RCO15" s="488"/>
      <c r="RCP15" s="488"/>
      <c r="RCQ15" s="488"/>
      <c r="RCR15" s="488"/>
      <c r="RCS15" s="488"/>
      <c r="RCT15" s="488"/>
      <c r="RCU15" s="488"/>
      <c r="RCV15" s="488"/>
      <c r="RCW15" s="488"/>
      <c r="RCX15" s="488"/>
      <c r="RCY15" s="488"/>
      <c r="RCZ15" s="488"/>
      <c r="RDA15" s="488"/>
      <c r="RDB15" s="488"/>
      <c r="RDC15" s="488"/>
      <c r="RDD15" s="488"/>
      <c r="RDE15" s="488"/>
      <c r="RDF15" s="488"/>
      <c r="RDG15" s="488"/>
      <c r="RDH15" s="488"/>
      <c r="RDI15" s="488"/>
      <c r="RDJ15" s="488"/>
      <c r="RDK15" s="488"/>
      <c r="RDL15" s="488"/>
      <c r="RDM15" s="488"/>
      <c r="RDN15" s="488"/>
      <c r="RDO15" s="488"/>
      <c r="RDP15" s="488"/>
      <c r="RDQ15" s="488"/>
      <c r="RDR15" s="488"/>
      <c r="RDS15" s="488"/>
      <c r="RDT15" s="488"/>
      <c r="RDU15" s="488"/>
      <c r="RDV15" s="488"/>
      <c r="RDW15" s="488"/>
      <c r="RDX15" s="488"/>
      <c r="RDY15" s="488"/>
      <c r="RDZ15" s="488"/>
      <c r="REA15" s="488"/>
      <c r="REB15" s="488"/>
      <c r="REC15" s="488"/>
      <c r="RED15" s="488"/>
      <c r="REE15" s="488"/>
      <c r="REF15" s="488"/>
      <c r="REG15" s="488"/>
      <c r="REH15" s="488"/>
      <c r="REI15" s="488"/>
      <c r="REJ15" s="488"/>
      <c r="REK15" s="488"/>
      <c r="REL15" s="488"/>
      <c r="REM15" s="488"/>
      <c r="REN15" s="488"/>
      <c r="REO15" s="488"/>
      <c r="REP15" s="488"/>
      <c r="REQ15" s="488"/>
      <c r="RER15" s="488"/>
      <c r="RES15" s="488"/>
      <c r="RET15" s="488"/>
      <c r="REU15" s="488"/>
      <c r="REV15" s="488"/>
      <c r="REW15" s="488"/>
      <c r="REX15" s="488"/>
      <c r="REY15" s="488"/>
      <c r="REZ15" s="488"/>
      <c r="RFA15" s="488"/>
      <c r="RFB15" s="488"/>
      <c r="RFC15" s="488"/>
      <c r="RFD15" s="488"/>
      <c r="RFE15" s="488"/>
      <c r="RFF15" s="488"/>
      <c r="RFG15" s="488"/>
      <c r="RFH15" s="488"/>
      <c r="RFI15" s="488"/>
      <c r="RFJ15" s="488"/>
      <c r="RFK15" s="488"/>
      <c r="RFL15" s="488"/>
      <c r="RFM15" s="488"/>
      <c r="RFN15" s="488"/>
      <c r="RFO15" s="488"/>
      <c r="RFP15" s="488"/>
      <c r="RFQ15" s="488"/>
      <c r="RFR15" s="488"/>
      <c r="RFS15" s="488"/>
      <c r="RFT15" s="488"/>
      <c r="RFU15" s="488"/>
      <c r="RFV15" s="488"/>
      <c r="RFW15" s="488"/>
      <c r="RFX15" s="488"/>
      <c r="RFY15" s="488"/>
      <c r="RFZ15" s="488"/>
      <c r="RGA15" s="488"/>
      <c r="RGB15" s="488"/>
      <c r="RGC15" s="488"/>
      <c r="RGD15" s="488"/>
      <c r="RGE15" s="488"/>
      <c r="RGF15" s="488"/>
      <c r="RGG15" s="488"/>
      <c r="RGH15" s="488"/>
      <c r="RGI15" s="488"/>
      <c r="RGJ15" s="488"/>
      <c r="RGK15" s="488"/>
      <c r="RGL15" s="488"/>
      <c r="RGM15" s="488"/>
      <c r="RGN15" s="488"/>
      <c r="RGO15" s="488"/>
      <c r="RGP15" s="488"/>
      <c r="RGQ15" s="488"/>
      <c r="RGR15" s="488"/>
      <c r="RGS15" s="488"/>
      <c r="RGT15" s="488"/>
      <c r="RGU15" s="488"/>
      <c r="RGV15" s="488"/>
      <c r="RGW15" s="488"/>
      <c r="RGX15" s="488"/>
      <c r="RGY15" s="488"/>
      <c r="RGZ15" s="488"/>
      <c r="RHA15" s="488"/>
      <c r="RHB15" s="488"/>
      <c r="RHC15" s="488"/>
      <c r="RHD15" s="488"/>
      <c r="RHE15" s="488"/>
      <c r="RHF15" s="488"/>
      <c r="RHG15" s="488"/>
      <c r="RHH15" s="488"/>
      <c r="RHI15" s="488"/>
      <c r="RHJ15" s="488"/>
      <c r="RHK15" s="488"/>
      <c r="RHL15" s="488"/>
      <c r="RHM15" s="488"/>
      <c r="RHN15" s="488"/>
      <c r="RHO15" s="488"/>
      <c r="RHP15" s="488"/>
      <c r="RHQ15" s="488"/>
      <c r="RHR15" s="488"/>
      <c r="RHS15" s="488"/>
      <c r="RHT15" s="488"/>
      <c r="RHU15" s="488"/>
      <c r="RHV15" s="488"/>
      <c r="RHW15" s="488"/>
      <c r="RHX15" s="488"/>
      <c r="RHY15" s="488"/>
      <c r="RHZ15" s="488"/>
      <c r="RIA15" s="488"/>
      <c r="RIB15" s="488"/>
      <c r="RIC15" s="488"/>
      <c r="RID15" s="488"/>
      <c r="RIE15" s="488"/>
      <c r="RIF15" s="488"/>
      <c r="RIG15" s="488"/>
      <c r="RIH15" s="488"/>
      <c r="RII15" s="488"/>
      <c r="RIJ15" s="488"/>
      <c r="RIK15" s="488"/>
      <c r="RIL15" s="488"/>
      <c r="RIM15" s="488"/>
      <c r="RIN15" s="488"/>
      <c r="RIO15" s="488"/>
      <c r="RIP15" s="488"/>
      <c r="RIQ15" s="488"/>
      <c r="RIR15" s="488"/>
      <c r="RIS15" s="488"/>
      <c r="RIT15" s="488"/>
      <c r="RIU15" s="488"/>
      <c r="RIV15" s="488"/>
      <c r="RIW15" s="488"/>
      <c r="RIX15" s="488"/>
      <c r="RIY15" s="488"/>
      <c r="RIZ15" s="488"/>
      <c r="RJA15" s="488"/>
      <c r="RJB15" s="488"/>
      <c r="RJC15" s="488"/>
      <c r="RJD15" s="488"/>
      <c r="RJE15" s="488"/>
      <c r="RJF15" s="488"/>
      <c r="RJG15" s="488"/>
      <c r="RJH15" s="488"/>
      <c r="RJI15" s="488"/>
      <c r="RJJ15" s="488"/>
      <c r="RJK15" s="488"/>
      <c r="RJL15" s="488"/>
      <c r="RJM15" s="488"/>
      <c r="RJN15" s="488"/>
      <c r="RJO15" s="488"/>
      <c r="RJP15" s="488"/>
      <c r="RJQ15" s="488"/>
      <c r="RJR15" s="488"/>
      <c r="RJS15" s="488"/>
      <c r="RJT15" s="488"/>
      <c r="RJU15" s="488"/>
      <c r="RJV15" s="488"/>
      <c r="RJW15" s="488"/>
      <c r="RJX15" s="488"/>
      <c r="RJY15" s="488"/>
      <c r="RJZ15" s="488"/>
      <c r="RKA15" s="488"/>
      <c r="RKB15" s="488"/>
      <c r="RKC15" s="488"/>
      <c r="RKD15" s="488"/>
      <c r="RKE15" s="488"/>
      <c r="RKF15" s="488"/>
      <c r="RKG15" s="488"/>
      <c r="RKH15" s="488"/>
      <c r="RKI15" s="488"/>
      <c r="RKJ15" s="488"/>
      <c r="RKK15" s="488"/>
      <c r="RKL15" s="488"/>
      <c r="RKM15" s="488"/>
      <c r="RKN15" s="488"/>
      <c r="RKO15" s="488"/>
      <c r="RKP15" s="488"/>
      <c r="RKQ15" s="488"/>
      <c r="RKR15" s="488"/>
      <c r="RKS15" s="488"/>
      <c r="RKT15" s="488"/>
      <c r="RKU15" s="488"/>
      <c r="RKV15" s="488"/>
      <c r="RKW15" s="488"/>
      <c r="RKX15" s="488"/>
      <c r="RKY15" s="488"/>
      <c r="RKZ15" s="488"/>
      <c r="RLA15" s="488"/>
      <c r="RLB15" s="488"/>
      <c r="RLC15" s="488"/>
      <c r="RLD15" s="488"/>
      <c r="RLE15" s="488"/>
      <c r="RLF15" s="488"/>
      <c r="RLG15" s="488"/>
      <c r="RLH15" s="488"/>
      <c r="RLI15" s="488"/>
      <c r="RLJ15" s="488"/>
      <c r="RLK15" s="488"/>
      <c r="RLL15" s="488"/>
      <c r="RLM15" s="488"/>
      <c r="RLN15" s="488"/>
      <c r="RLO15" s="488"/>
      <c r="RLP15" s="488"/>
      <c r="RLQ15" s="488"/>
      <c r="RLR15" s="488"/>
      <c r="RLS15" s="488"/>
      <c r="RLT15" s="488"/>
      <c r="RLU15" s="488"/>
      <c r="RLV15" s="488"/>
      <c r="RLW15" s="488"/>
      <c r="RLX15" s="488"/>
      <c r="RLY15" s="488"/>
      <c r="RLZ15" s="488"/>
      <c r="RMA15" s="488"/>
      <c r="RMB15" s="488"/>
      <c r="RMC15" s="488"/>
      <c r="RMD15" s="488"/>
      <c r="RME15" s="488"/>
      <c r="RMF15" s="488"/>
      <c r="RMG15" s="488"/>
      <c r="RMH15" s="488"/>
      <c r="RMI15" s="488"/>
      <c r="RMJ15" s="488"/>
      <c r="RMK15" s="488"/>
      <c r="RML15" s="488"/>
      <c r="RMM15" s="488"/>
      <c r="RMN15" s="488"/>
      <c r="RMO15" s="488"/>
      <c r="RMP15" s="488"/>
      <c r="RMQ15" s="488"/>
      <c r="RMR15" s="488"/>
      <c r="RMS15" s="488"/>
      <c r="RMT15" s="488"/>
      <c r="RMU15" s="488"/>
      <c r="RMV15" s="488"/>
      <c r="RMW15" s="488"/>
      <c r="RMX15" s="488"/>
      <c r="RMY15" s="488"/>
      <c r="RMZ15" s="488"/>
      <c r="RNA15" s="488"/>
      <c r="RNB15" s="488"/>
      <c r="RNC15" s="488"/>
      <c r="RND15" s="488"/>
      <c r="RNE15" s="488"/>
      <c r="RNF15" s="488"/>
      <c r="RNG15" s="488"/>
      <c r="RNH15" s="488"/>
      <c r="RNI15" s="488"/>
      <c r="RNJ15" s="488"/>
      <c r="RNK15" s="488"/>
      <c r="RNL15" s="488"/>
      <c r="RNM15" s="488"/>
      <c r="RNN15" s="488"/>
      <c r="RNO15" s="488"/>
      <c r="RNP15" s="488"/>
      <c r="RNQ15" s="488"/>
      <c r="RNR15" s="488"/>
      <c r="RNS15" s="488"/>
      <c r="RNT15" s="488"/>
      <c r="RNU15" s="488"/>
      <c r="RNV15" s="488"/>
      <c r="RNW15" s="488"/>
      <c r="RNX15" s="488"/>
      <c r="RNY15" s="488"/>
      <c r="RNZ15" s="488"/>
      <c r="ROA15" s="488"/>
      <c r="ROB15" s="488"/>
      <c r="ROC15" s="488"/>
      <c r="ROD15" s="488"/>
      <c r="ROE15" s="488"/>
      <c r="ROF15" s="488"/>
      <c r="ROG15" s="488"/>
      <c r="ROH15" s="488"/>
      <c r="ROI15" s="488"/>
      <c r="ROJ15" s="488"/>
      <c r="ROK15" s="488"/>
      <c r="ROL15" s="488"/>
      <c r="ROM15" s="488"/>
      <c r="RON15" s="488"/>
      <c r="ROO15" s="488"/>
      <c r="ROP15" s="488"/>
      <c r="ROQ15" s="488"/>
      <c r="ROR15" s="488"/>
      <c r="ROS15" s="488"/>
      <c r="ROT15" s="488"/>
      <c r="ROU15" s="488"/>
      <c r="ROV15" s="488"/>
      <c r="ROW15" s="488"/>
      <c r="ROX15" s="488"/>
      <c r="ROY15" s="488"/>
      <c r="ROZ15" s="488"/>
      <c r="RPA15" s="488"/>
      <c r="RPB15" s="488"/>
      <c r="RPC15" s="488"/>
      <c r="RPD15" s="488"/>
      <c r="RPE15" s="488"/>
      <c r="RPF15" s="488"/>
      <c r="RPG15" s="488"/>
      <c r="RPH15" s="488"/>
      <c r="RPI15" s="488"/>
      <c r="RPJ15" s="488"/>
      <c r="RPK15" s="488"/>
      <c r="RPL15" s="488"/>
      <c r="RPM15" s="488"/>
      <c r="RPN15" s="488"/>
      <c r="RPO15" s="488"/>
      <c r="RPP15" s="488"/>
      <c r="RPQ15" s="488"/>
      <c r="RPR15" s="488"/>
      <c r="RPS15" s="488"/>
      <c r="RPT15" s="488"/>
      <c r="RPU15" s="488"/>
      <c r="RPV15" s="488"/>
      <c r="RPW15" s="488"/>
      <c r="RPX15" s="488"/>
      <c r="RPY15" s="488"/>
      <c r="RPZ15" s="488"/>
      <c r="RQA15" s="488"/>
      <c r="RQB15" s="488"/>
      <c r="RQC15" s="488"/>
      <c r="RQD15" s="488"/>
      <c r="RQE15" s="488"/>
      <c r="RQF15" s="488"/>
      <c r="RQG15" s="488"/>
      <c r="RQH15" s="488"/>
      <c r="RQI15" s="488"/>
      <c r="RQJ15" s="488"/>
      <c r="RQK15" s="488"/>
      <c r="RQL15" s="488"/>
      <c r="RQM15" s="488"/>
      <c r="RQN15" s="488"/>
      <c r="RQO15" s="488"/>
      <c r="RQP15" s="488"/>
      <c r="RQQ15" s="488"/>
      <c r="RQR15" s="488"/>
      <c r="RQS15" s="488"/>
      <c r="RQT15" s="488"/>
      <c r="RQU15" s="488"/>
      <c r="RQV15" s="488"/>
      <c r="RQW15" s="488"/>
      <c r="RQX15" s="488"/>
      <c r="RQY15" s="488"/>
      <c r="RQZ15" s="488"/>
      <c r="RRA15" s="488"/>
      <c r="RRB15" s="488"/>
      <c r="RRC15" s="488"/>
      <c r="RRD15" s="488"/>
      <c r="RRE15" s="488"/>
      <c r="RRF15" s="488"/>
      <c r="RRG15" s="488"/>
      <c r="RRH15" s="488"/>
      <c r="RRI15" s="488"/>
      <c r="RRJ15" s="488"/>
      <c r="RRK15" s="488"/>
      <c r="RRL15" s="488"/>
      <c r="RRM15" s="488"/>
      <c r="RRN15" s="488"/>
      <c r="RRO15" s="488"/>
      <c r="RRP15" s="488"/>
      <c r="RRQ15" s="488"/>
      <c r="RRR15" s="488"/>
      <c r="RRS15" s="488"/>
      <c r="RRT15" s="488"/>
      <c r="RRU15" s="488"/>
      <c r="RRV15" s="488"/>
      <c r="RRW15" s="488"/>
      <c r="RRX15" s="488"/>
      <c r="RRY15" s="488"/>
      <c r="RRZ15" s="488"/>
      <c r="RSA15" s="488"/>
      <c r="RSB15" s="488"/>
      <c r="RSC15" s="488"/>
      <c r="RSD15" s="488"/>
      <c r="RSE15" s="488"/>
      <c r="RSF15" s="488"/>
      <c r="RSG15" s="488"/>
      <c r="RSH15" s="488"/>
      <c r="RSI15" s="488"/>
      <c r="RSJ15" s="488"/>
      <c r="RSK15" s="488"/>
      <c r="RSL15" s="488"/>
      <c r="RSM15" s="488"/>
      <c r="RSN15" s="488"/>
      <c r="RSO15" s="488"/>
      <c r="RSP15" s="488"/>
      <c r="RSQ15" s="488"/>
      <c r="RSR15" s="488"/>
      <c r="RSS15" s="488"/>
      <c r="RST15" s="488"/>
      <c r="RSU15" s="488"/>
      <c r="RSV15" s="488"/>
      <c r="RSW15" s="488"/>
      <c r="RSX15" s="488"/>
      <c r="RSY15" s="488"/>
      <c r="RSZ15" s="488"/>
      <c r="RTA15" s="488"/>
      <c r="RTB15" s="488"/>
      <c r="RTC15" s="488"/>
      <c r="RTD15" s="488"/>
      <c r="RTE15" s="488"/>
      <c r="RTF15" s="488"/>
      <c r="RTG15" s="488"/>
      <c r="RTH15" s="488"/>
      <c r="RTI15" s="488"/>
      <c r="RTJ15" s="488"/>
      <c r="RTK15" s="488"/>
      <c r="RTL15" s="488"/>
      <c r="RTM15" s="488"/>
      <c r="RTN15" s="488"/>
      <c r="RTO15" s="488"/>
      <c r="RTP15" s="488"/>
      <c r="RTQ15" s="488"/>
      <c r="RTR15" s="488"/>
      <c r="RTS15" s="488"/>
      <c r="RTT15" s="488"/>
      <c r="RTU15" s="488"/>
      <c r="RTV15" s="488"/>
      <c r="RTW15" s="488"/>
      <c r="RTX15" s="488"/>
      <c r="RTY15" s="488"/>
      <c r="RTZ15" s="488"/>
      <c r="RUA15" s="488"/>
      <c r="RUB15" s="488"/>
      <c r="RUC15" s="488"/>
      <c r="RUD15" s="488"/>
      <c r="RUE15" s="488"/>
      <c r="RUF15" s="488"/>
      <c r="RUG15" s="488"/>
      <c r="RUH15" s="488"/>
      <c r="RUI15" s="488"/>
      <c r="RUJ15" s="488"/>
      <c r="RUK15" s="488"/>
      <c r="RUL15" s="488"/>
      <c r="RUM15" s="488"/>
      <c r="RUN15" s="488"/>
      <c r="RUO15" s="488"/>
      <c r="RUP15" s="488"/>
      <c r="RUQ15" s="488"/>
      <c r="RUR15" s="488"/>
      <c r="RUS15" s="488"/>
      <c r="RUT15" s="488"/>
      <c r="RUU15" s="488"/>
      <c r="RUV15" s="488"/>
      <c r="RUW15" s="488"/>
      <c r="RUX15" s="488"/>
      <c r="RUY15" s="488"/>
      <c r="RUZ15" s="488"/>
      <c r="RVA15" s="488"/>
      <c r="RVB15" s="488"/>
      <c r="RVC15" s="488"/>
      <c r="RVD15" s="488"/>
      <c r="RVE15" s="488"/>
      <c r="RVF15" s="488"/>
      <c r="RVG15" s="488"/>
      <c r="RVH15" s="488"/>
      <c r="RVI15" s="488"/>
      <c r="RVJ15" s="488"/>
      <c r="RVK15" s="488"/>
      <c r="RVL15" s="488"/>
      <c r="RVM15" s="488"/>
      <c r="RVN15" s="488"/>
      <c r="RVO15" s="488"/>
      <c r="RVP15" s="488"/>
      <c r="RVQ15" s="488"/>
      <c r="RVR15" s="488"/>
      <c r="RVS15" s="488"/>
      <c r="RVT15" s="488"/>
      <c r="RVU15" s="488"/>
      <c r="RVV15" s="488"/>
      <c r="RVW15" s="488"/>
      <c r="RVX15" s="488"/>
      <c r="RVY15" s="488"/>
      <c r="RVZ15" s="488"/>
      <c r="RWA15" s="488"/>
      <c r="RWB15" s="488"/>
      <c r="RWC15" s="488"/>
      <c r="RWD15" s="488"/>
      <c r="RWE15" s="488"/>
      <c r="RWF15" s="488"/>
      <c r="RWG15" s="488"/>
      <c r="RWH15" s="488"/>
      <c r="RWI15" s="488"/>
      <c r="RWJ15" s="488"/>
      <c r="RWK15" s="488"/>
      <c r="RWL15" s="488"/>
      <c r="RWM15" s="488"/>
      <c r="RWN15" s="488"/>
      <c r="RWO15" s="488"/>
      <c r="RWP15" s="488"/>
      <c r="RWQ15" s="488"/>
      <c r="RWR15" s="488"/>
      <c r="RWS15" s="488"/>
      <c r="RWT15" s="488"/>
      <c r="RWU15" s="488"/>
      <c r="RWV15" s="488"/>
      <c r="RWW15" s="488"/>
      <c r="RWX15" s="488"/>
      <c r="RWY15" s="488"/>
      <c r="RWZ15" s="488"/>
      <c r="RXA15" s="488"/>
      <c r="RXB15" s="488"/>
      <c r="RXC15" s="488"/>
      <c r="RXD15" s="488"/>
      <c r="RXE15" s="488"/>
      <c r="RXF15" s="488"/>
      <c r="RXG15" s="488"/>
      <c r="RXH15" s="488"/>
      <c r="RXI15" s="488"/>
      <c r="RXJ15" s="488"/>
      <c r="RXK15" s="488"/>
      <c r="RXL15" s="488"/>
      <c r="RXM15" s="488"/>
      <c r="RXN15" s="488"/>
      <c r="RXO15" s="488"/>
      <c r="RXP15" s="488"/>
      <c r="RXQ15" s="488"/>
      <c r="RXR15" s="488"/>
      <c r="RXS15" s="488"/>
      <c r="RXT15" s="488"/>
      <c r="RXU15" s="488"/>
      <c r="RXV15" s="488"/>
      <c r="RXW15" s="488"/>
      <c r="RXX15" s="488"/>
      <c r="RXY15" s="488"/>
      <c r="RXZ15" s="488"/>
      <c r="RYA15" s="488"/>
      <c r="RYB15" s="488"/>
      <c r="RYC15" s="488"/>
      <c r="RYD15" s="488"/>
      <c r="RYE15" s="488"/>
      <c r="RYF15" s="488"/>
      <c r="RYG15" s="488"/>
      <c r="RYH15" s="488"/>
      <c r="RYI15" s="488"/>
      <c r="RYJ15" s="488"/>
      <c r="RYK15" s="488"/>
      <c r="RYL15" s="488"/>
      <c r="RYM15" s="488"/>
      <c r="RYN15" s="488"/>
      <c r="RYO15" s="488"/>
      <c r="RYP15" s="488"/>
      <c r="RYQ15" s="488"/>
      <c r="RYR15" s="488"/>
      <c r="RYS15" s="488"/>
      <c r="RYT15" s="488"/>
      <c r="RYU15" s="488"/>
      <c r="RYV15" s="488"/>
      <c r="RYW15" s="488"/>
      <c r="RYX15" s="488"/>
      <c r="RYY15" s="488"/>
      <c r="RYZ15" s="488"/>
      <c r="RZA15" s="488"/>
      <c r="RZB15" s="488"/>
      <c r="RZC15" s="488"/>
      <c r="RZD15" s="488"/>
      <c r="RZE15" s="488"/>
      <c r="RZF15" s="488"/>
      <c r="RZG15" s="488"/>
      <c r="RZH15" s="488"/>
      <c r="RZI15" s="488"/>
      <c r="RZJ15" s="488"/>
      <c r="RZK15" s="488"/>
      <c r="RZL15" s="488"/>
      <c r="RZM15" s="488"/>
      <c r="RZN15" s="488"/>
      <c r="RZO15" s="488"/>
      <c r="RZP15" s="488"/>
      <c r="RZQ15" s="488"/>
      <c r="RZR15" s="488"/>
      <c r="RZS15" s="488"/>
      <c r="RZT15" s="488"/>
      <c r="RZU15" s="488"/>
      <c r="RZV15" s="488"/>
      <c r="RZW15" s="488"/>
      <c r="RZX15" s="488"/>
      <c r="RZY15" s="488"/>
      <c r="RZZ15" s="488"/>
      <c r="SAA15" s="488"/>
      <c r="SAB15" s="488"/>
      <c r="SAC15" s="488"/>
      <c r="SAD15" s="488"/>
      <c r="SAE15" s="488"/>
      <c r="SAF15" s="488"/>
      <c r="SAG15" s="488"/>
      <c r="SAH15" s="488"/>
      <c r="SAI15" s="488"/>
      <c r="SAJ15" s="488"/>
      <c r="SAK15" s="488"/>
      <c r="SAL15" s="488"/>
      <c r="SAM15" s="488"/>
      <c r="SAN15" s="488"/>
      <c r="SAO15" s="488"/>
      <c r="SAP15" s="488"/>
      <c r="SAQ15" s="488"/>
      <c r="SAR15" s="488"/>
      <c r="SAS15" s="488"/>
      <c r="SAT15" s="488"/>
      <c r="SAU15" s="488"/>
      <c r="SAV15" s="488"/>
      <c r="SAW15" s="488"/>
      <c r="SAX15" s="488"/>
      <c r="SAY15" s="488"/>
      <c r="SAZ15" s="488"/>
      <c r="SBA15" s="488"/>
      <c r="SBB15" s="488"/>
      <c r="SBC15" s="488"/>
      <c r="SBD15" s="488"/>
      <c r="SBE15" s="488"/>
      <c r="SBF15" s="488"/>
      <c r="SBG15" s="488"/>
      <c r="SBH15" s="488"/>
      <c r="SBI15" s="488"/>
      <c r="SBJ15" s="488"/>
      <c r="SBK15" s="488"/>
      <c r="SBL15" s="488"/>
      <c r="SBM15" s="488"/>
      <c r="SBN15" s="488"/>
      <c r="SBO15" s="488"/>
      <c r="SBP15" s="488"/>
      <c r="SBQ15" s="488"/>
      <c r="SBR15" s="488"/>
      <c r="SBS15" s="488"/>
      <c r="SBT15" s="488"/>
      <c r="SBU15" s="488"/>
      <c r="SBV15" s="488"/>
      <c r="SBW15" s="488"/>
      <c r="SBX15" s="488"/>
      <c r="SBY15" s="488"/>
      <c r="SBZ15" s="488"/>
      <c r="SCA15" s="488"/>
      <c r="SCB15" s="488"/>
      <c r="SCC15" s="488"/>
      <c r="SCD15" s="488"/>
      <c r="SCE15" s="488"/>
      <c r="SCF15" s="488"/>
      <c r="SCG15" s="488"/>
      <c r="SCH15" s="488"/>
      <c r="SCI15" s="488"/>
      <c r="SCJ15" s="488"/>
      <c r="SCK15" s="488"/>
      <c r="SCL15" s="488"/>
      <c r="SCM15" s="488"/>
      <c r="SCN15" s="488"/>
      <c r="SCO15" s="488"/>
      <c r="SCP15" s="488"/>
      <c r="SCQ15" s="488"/>
      <c r="SCR15" s="488"/>
      <c r="SCS15" s="488"/>
      <c r="SCT15" s="488"/>
      <c r="SCU15" s="488"/>
      <c r="SCV15" s="488"/>
      <c r="SCW15" s="488"/>
      <c r="SCX15" s="488"/>
      <c r="SCY15" s="488"/>
      <c r="SCZ15" s="488"/>
      <c r="SDA15" s="488"/>
      <c r="SDB15" s="488"/>
      <c r="SDC15" s="488"/>
      <c r="SDD15" s="488"/>
      <c r="SDE15" s="488"/>
      <c r="SDF15" s="488"/>
      <c r="SDG15" s="488"/>
      <c r="SDH15" s="488"/>
      <c r="SDI15" s="488"/>
      <c r="SDJ15" s="488"/>
      <c r="SDK15" s="488"/>
      <c r="SDL15" s="488"/>
      <c r="SDM15" s="488"/>
      <c r="SDN15" s="488"/>
      <c r="SDO15" s="488"/>
      <c r="SDP15" s="488"/>
      <c r="SDQ15" s="488"/>
      <c r="SDR15" s="488"/>
      <c r="SDS15" s="488"/>
      <c r="SDT15" s="488"/>
      <c r="SDU15" s="488"/>
      <c r="SDV15" s="488"/>
      <c r="SDW15" s="488"/>
      <c r="SDX15" s="488"/>
      <c r="SDY15" s="488"/>
      <c r="SDZ15" s="488"/>
      <c r="SEA15" s="488"/>
      <c r="SEB15" s="488"/>
      <c r="SEC15" s="488"/>
      <c r="SED15" s="488"/>
      <c r="SEE15" s="488"/>
      <c r="SEF15" s="488"/>
      <c r="SEG15" s="488"/>
      <c r="SEH15" s="488"/>
      <c r="SEI15" s="488"/>
      <c r="SEJ15" s="488"/>
      <c r="SEK15" s="488"/>
      <c r="SEL15" s="488"/>
      <c r="SEM15" s="488"/>
      <c r="SEN15" s="488"/>
      <c r="SEO15" s="488"/>
      <c r="SEP15" s="488"/>
      <c r="SEQ15" s="488"/>
      <c r="SER15" s="488"/>
      <c r="SES15" s="488"/>
      <c r="SET15" s="488"/>
      <c r="SEU15" s="488"/>
      <c r="SEV15" s="488"/>
      <c r="SEW15" s="488"/>
      <c r="SEX15" s="488"/>
      <c r="SEY15" s="488"/>
      <c r="SEZ15" s="488"/>
      <c r="SFA15" s="488"/>
      <c r="SFB15" s="488"/>
      <c r="SFC15" s="488"/>
      <c r="SFD15" s="488"/>
      <c r="SFE15" s="488"/>
      <c r="SFF15" s="488"/>
      <c r="SFG15" s="488"/>
      <c r="SFH15" s="488"/>
      <c r="SFI15" s="488"/>
      <c r="SFJ15" s="488"/>
      <c r="SFK15" s="488"/>
      <c r="SFL15" s="488"/>
      <c r="SFM15" s="488"/>
      <c r="SFN15" s="488"/>
      <c r="SFO15" s="488"/>
      <c r="SFP15" s="488"/>
      <c r="SFQ15" s="488"/>
      <c r="SFR15" s="488"/>
      <c r="SFS15" s="488"/>
      <c r="SFT15" s="488"/>
      <c r="SFU15" s="488"/>
      <c r="SFV15" s="488"/>
      <c r="SFW15" s="488"/>
      <c r="SFX15" s="488"/>
      <c r="SFY15" s="488"/>
      <c r="SFZ15" s="488"/>
      <c r="SGA15" s="488"/>
      <c r="SGB15" s="488"/>
      <c r="SGC15" s="488"/>
      <c r="SGD15" s="488"/>
      <c r="SGE15" s="488"/>
      <c r="SGF15" s="488"/>
      <c r="SGG15" s="488"/>
      <c r="SGH15" s="488"/>
      <c r="SGI15" s="488"/>
      <c r="SGJ15" s="488"/>
      <c r="SGK15" s="488"/>
      <c r="SGL15" s="488"/>
      <c r="SGM15" s="488"/>
      <c r="SGN15" s="488"/>
      <c r="SGO15" s="488"/>
      <c r="SGP15" s="488"/>
      <c r="SGQ15" s="488"/>
      <c r="SGR15" s="488"/>
      <c r="SGS15" s="488"/>
      <c r="SGT15" s="488"/>
      <c r="SGU15" s="488"/>
      <c r="SGV15" s="488"/>
      <c r="SGW15" s="488"/>
      <c r="SGX15" s="488"/>
      <c r="SGY15" s="488"/>
      <c r="SGZ15" s="488"/>
      <c r="SHA15" s="488"/>
      <c r="SHB15" s="488"/>
      <c r="SHC15" s="488"/>
      <c r="SHD15" s="488"/>
      <c r="SHE15" s="488"/>
      <c r="SHF15" s="488"/>
      <c r="SHG15" s="488"/>
      <c r="SHH15" s="488"/>
      <c r="SHI15" s="488"/>
      <c r="SHJ15" s="488"/>
      <c r="SHK15" s="488"/>
      <c r="SHL15" s="488"/>
      <c r="SHM15" s="488"/>
      <c r="SHN15" s="488"/>
      <c r="SHO15" s="488"/>
      <c r="SHP15" s="488"/>
      <c r="SHQ15" s="488"/>
      <c r="SHR15" s="488"/>
      <c r="SHS15" s="488"/>
      <c r="SHT15" s="488"/>
      <c r="SHU15" s="488"/>
      <c r="SHV15" s="488"/>
      <c r="SHW15" s="488"/>
      <c r="SHX15" s="488"/>
      <c r="SHY15" s="488"/>
      <c r="SHZ15" s="488"/>
      <c r="SIA15" s="488"/>
      <c r="SIB15" s="488"/>
      <c r="SIC15" s="488"/>
      <c r="SID15" s="488"/>
      <c r="SIE15" s="488"/>
      <c r="SIF15" s="488"/>
      <c r="SIG15" s="488"/>
      <c r="SIH15" s="488"/>
      <c r="SII15" s="488"/>
      <c r="SIJ15" s="488"/>
      <c r="SIK15" s="488"/>
      <c r="SIL15" s="488"/>
      <c r="SIM15" s="488"/>
      <c r="SIN15" s="488"/>
      <c r="SIO15" s="488"/>
      <c r="SIP15" s="488"/>
      <c r="SIQ15" s="488"/>
      <c r="SIR15" s="488"/>
      <c r="SIS15" s="488"/>
      <c r="SIT15" s="488"/>
      <c r="SIU15" s="488"/>
      <c r="SIV15" s="488"/>
      <c r="SIW15" s="488"/>
      <c r="SIX15" s="488"/>
      <c r="SIY15" s="488"/>
      <c r="SIZ15" s="488"/>
      <c r="SJA15" s="488"/>
      <c r="SJB15" s="488"/>
      <c r="SJC15" s="488"/>
      <c r="SJD15" s="488"/>
      <c r="SJE15" s="488"/>
      <c r="SJF15" s="488"/>
      <c r="SJG15" s="488"/>
      <c r="SJH15" s="488"/>
      <c r="SJI15" s="488"/>
      <c r="SJJ15" s="488"/>
      <c r="SJK15" s="488"/>
      <c r="SJL15" s="488"/>
      <c r="SJM15" s="488"/>
      <c r="SJN15" s="488"/>
      <c r="SJO15" s="488"/>
      <c r="SJP15" s="488"/>
      <c r="SJQ15" s="488"/>
      <c r="SJR15" s="488"/>
      <c r="SJS15" s="488"/>
      <c r="SJT15" s="488"/>
      <c r="SJU15" s="488"/>
      <c r="SJV15" s="488"/>
      <c r="SJW15" s="488"/>
      <c r="SJX15" s="488"/>
      <c r="SJY15" s="488"/>
      <c r="SJZ15" s="488"/>
      <c r="SKA15" s="488"/>
      <c r="SKB15" s="488"/>
      <c r="SKC15" s="488"/>
      <c r="SKD15" s="488"/>
      <c r="SKE15" s="488"/>
      <c r="SKF15" s="488"/>
      <c r="SKG15" s="488"/>
      <c r="SKH15" s="488"/>
      <c r="SKI15" s="488"/>
      <c r="SKJ15" s="488"/>
      <c r="SKK15" s="488"/>
      <c r="SKL15" s="488"/>
      <c r="SKM15" s="488"/>
      <c r="SKN15" s="488"/>
      <c r="SKO15" s="488"/>
      <c r="SKP15" s="488"/>
      <c r="SKQ15" s="488"/>
      <c r="SKR15" s="488"/>
      <c r="SKS15" s="488"/>
      <c r="SKT15" s="488"/>
      <c r="SKU15" s="488"/>
      <c r="SKV15" s="488"/>
      <c r="SKW15" s="488"/>
      <c r="SKX15" s="488"/>
      <c r="SKY15" s="488"/>
      <c r="SKZ15" s="488"/>
      <c r="SLA15" s="488"/>
      <c r="SLB15" s="488"/>
      <c r="SLC15" s="488"/>
      <c r="SLD15" s="488"/>
      <c r="SLE15" s="488"/>
      <c r="SLF15" s="488"/>
      <c r="SLG15" s="488"/>
      <c r="SLH15" s="488"/>
      <c r="SLI15" s="488"/>
      <c r="SLJ15" s="488"/>
      <c r="SLK15" s="488"/>
      <c r="SLL15" s="488"/>
      <c r="SLM15" s="488"/>
      <c r="SLN15" s="488"/>
      <c r="SLO15" s="488"/>
      <c r="SLP15" s="488"/>
      <c r="SLQ15" s="488"/>
      <c r="SLR15" s="488"/>
      <c r="SLS15" s="488"/>
      <c r="SLT15" s="488"/>
      <c r="SLU15" s="488"/>
      <c r="SLV15" s="488"/>
      <c r="SLW15" s="488"/>
      <c r="SLX15" s="488"/>
      <c r="SLY15" s="488"/>
      <c r="SLZ15" s="488"/>
      <c r="SMA15" s="488"/>
      <c r="SMB15" s="488"/>
      <c r="SMC15" s="488"/>
      <c r="SMD15" s="488"/>
      <c r="SME15" s="488"/>
      <c r="SMF15" s="488"/>
      <c r="SMG15" s="488"/>
      <c r="SMH15" s="488"/>
      <c r="SMI15" s="488"/>
      <c r="SMJ15" s="488"/>
      <c r="SMK15" s="488"/>
      <c r="SML15" s="488"/>
      <c r="SMM15" s="488"/>
      <c r="SMN15" s="488"/>
      <c r="SMO15" s="488"/>
      <c r="SMP15" s="488"/>
      <c r="SMQ15" s="488"/>
      <c r="SMR15" s="488"/>
      <c r="SMS15" s="488"/>
      <c r="SMT15" s="488"/>
      <c r="SMU15" s="488"/>
      <c r="SMV15" s="488"/>
      <c r="SMW15" s="488"/>
      <c r="SMX15" s="488"/>
      <c r="SMY15" s="488"/>
      <c r="SMZ15" s="488"/>
      <c r="SNA15" s="488"/>
      <c r="SNB15" s="488"/>
      <c r="SNC15" s="488"/>
      <c r="SND15" s="488"/>
      <c r="SNE15" s="488"/>
      <c r="SNF15" s="488"/>
      <c r="SNG15" s="488"/>
      <c r="SNH15" s="488"/>
      <c r="SNI15" s="488"/>
      <c r="SNJ15" s="488"/>
      <c r="SNK15" s="488"/>
      <c r="SNL15" s="488"/>
      <c r="SNM15" s="488"/>
      <c r="SNN15" s="488"/>
      <c r="SNO15" s="488"/>
      <c r="SNP15" s="488"/>
      <c r="SNQ15" s="488"/>
      <c r="SNR15" s="488"/>
      <c r="SNS15" s="488"/>
      <c r="SNT15" s="488"/>
      <c r="SNU15" s="488"/>
      <c r="SNV15" s="488"/>
      <c r="SNW15" s="488"/>
      <c r="SNX15" s="488"/>
      <c r="SNY15" s="488"/>
      <c r="SNZ15" s="488"/>
      <c r="SOA15" s="488"/>
      <c r="SOB15" s="488"/>
      <c r="SOC15" s="488"/>
      <c r="SOD15" s="488"/>
      <c r="SOE15" s="488"/>
      <c r="SOF15" s="488"/>
      <c r="SOG15" s="488"/>
      <c r="SOH15" s="488"/>
      <c r="SOI15" s="488"/>
      <c r="SOJ15" s="488"/>
      <c r="SOK15" s="488"/>
      <c r="SOL15" s="488"/>
      <c r="SOM15" s="488"/>
      <c r="SON15" s="488"/>
      <c r="SOO15" s="488"/>
      <c r="SOP15" s="488"/>
      <c r="SOQ15" s="488"/>
      <c r="SOR15" s="488"/>
      <c r="SOS15" s="488"/>
      <c r="SOT15" s="488"/>
      <c r="SOU15" s="488"/>
      <c r="SOV15" s="488"/>
      <c r="SOW15" s="488"/>
      <c r="SOX15" s="488"/>
      <c r="SOY15" s="488"/>
      <c r="SOZ15" s="488"/>
      <c r="SPA15" s="488"/>
      <c r="SPB15" s="488"/>
      <c r="SPC15" s="488"/>
      <c r="SPD15" s="488"/>
      <c r="SPE15" s="488"/>
      <c r="SPF15" s="488"/>
      <c r="SPG15" s="488"/>
      <c r="SPH15" s="488"/>
      <c r="SPI15" s="488"/>
      <c r="SPJ15" s="488"/>
      <c r="SPK15" s="488"/>
      <c r="SPL15" s="488"/>
      <c r="SPM15" s="488"/>
      <c r="SPN15" s="488"/>
      <c r="SPO15" s="488"/>
      <c r="SPP15" s="488"/>
      <c r="SPQ15" s="488"/>
      <c r="SPR15" s="488"/>
      <c r="SPS15" s="488"/>
      <c r="SPT15" s="488"/>
      <c r="SPU15" s="488"/>
      <c r="SPV15" s="488"/>
      <c r="SPW15" s="488"/>
      <c r="SPX15" s="488"/>
      <c r="SPY15" s="488"/>
      <c r="SPZ15" s="488"/>
      <c r="SQA15" s="488"/>
      <c r="SQB15" s="488"/>
      <c r="SQC15" s="488"/>
      <c r="SQD15" s="488"/>
      <c r="SQE15" s="488"/>
      <c r="SQF15" s="488"/>
      <c r="SQG15" s="488"/>
      <c r="SQH15" s="488"/>
      <c r="SQI15" s="488"/>
      <c r="SQJ15" s="488"/>
      <c r="SQK15" s="488"/>
      <c r="SQL15" s="488"/>
      <c r="SQM15" s="488"/>
      <c r="SQN15" s="488"/>
      <c r="SQO15" s="488"/>
      <c r="SQP15" s="488"/>
      <c r="SQQ15" s="488"/>
      <c r="SQR15" s="488"/>
      <c r="SQS15" s="488"/>
      <c r="SQT15" s="488"/>
      <c r="SQU15" s="488"/>
      <c r="SQV15" s="488"/>
      <c r="SQW15" s="488"/>
      <c r="SQX15" s="488"/>
      <c r="SQY15" s="488"/>
      <c r="SQZ15" s="488"/>
      <c r="SRA15" s="488"/>
      <c r="SRB15" s="488"/>
      <c r="SRC15" s="488"/>
      <c r="SRD15" s="488"/>
      <c r="SRE15" s="488"/>
      <c r="SRF15" s="488"/>
      <c r="SRG15" s="488"/>
      <c r="SRH15" s="488"/>
      <c r="SRI15" s="488"/>
      <c r="SRJ15" s="488"/>
      <c r="SRK15" s="488"/>
      <c r="SRL15" s="488"/>
      <c r="SRM15" s="488"/>
      <c r="SRN15" s="488"/>
      <c r="SRO15" s="488"/>
      <c r="SRP15" s="488"/>
      <c r="SRQ15" s="488"/>
      <c r="SRR15" s="488"/>
      <c r="SRS15" s="488"/>
      <c r="SRT15" s="488"/>
      <c r="SRU15" s="488"/>
      <c r="SRV15" s="488"/>
      <c r="SRW15" s="488"/>
      <c r="SRX15" s="488"/>
      <c r="SRY15" s="488"/>
      <c r="SRZ15" s="488"/>
      <c r="SSA15" s="488"/>
      <c r="SSB15" s="488"/>
      <c r="SSC15" s="488"/>
      <c r="SSD15" s="488"/>
      <c r="SSE15" s="488"/>
      <c r="SSF15" s="488"/>
      <c r="SSG15" s="488"/>
      <c r="SSH15" s="488"/>
      <c r="SSI15" s="488"/>
      <c r="SSJ15" s="488"/>
      <c r="SSK15" s="488"/>
      <c r="SSL15" s="488"/>
      <c r="SSM15" s="488"/>
      <c r="SSN15" s="488"/>
      <c r="SSO15" s="488"/>
      <c r="SSP15" s="488"/>
      <c r="SSQ15" s="488"/>
      <c r="SSR15" s="488"/>
      <c r="SSS15" s="488"/>
      <c r="SST15" s="488"/>
      <c r="SSU15" s="488"/>
      <c r="SSV15" s="488"/>
      <c r="SSW15" s="488"/>
      <c r="SSX15" s="488"/>
      <c r="SSY15" s="488"/>
      <c r="SSZ15" s="488"/>
      <c r="STA15" s="488"/>
      <c r="STB15" s="488"/>
      <c r="STC15" s="488"/>
      <c r="STD15" s="488"/>
      <c r="STE15" s="488"/>
      <c r="STF15" s="488"/>
      <c r="STG15" s="488"/>
      <c r="STH15" s="488"/>
      <c r="STI15" s="488"/>
      <c r="STJ15" s="488"/>
      <c r="STK15" s="488"/>
      <c r="STL15" s="488"/>
      <c r="STM15" s="488"/>
      <c r="STN15" s="488"/>
      <c r="STO15" s="488"/>
      <c r="STP15" s="488"/>
      <c r="STQ15" s="488"/>
      <c r="STR15" s="488"/>
      <c r="STS15" s="488"/>
      <c r="STT15" s="488"/>
      <c r="STU15" s="488"/>
      <c r="STV15" s="488"/>
      <c r="STW15" s="488"/>
      <c r="STX15" s="488"/>
      <c r="STY15" s="488"/>
      <c r="STZ15" s="488"/>
      <c r="SUA15" s="488"/>
      <c r="SUB15" s="488"/>
      <c r="SUC15" s="488"/>
      <c r="SUD15" s="488"/>
      <c r="SUE15" s="488"/>
      <c r="SUF15" s="488"/>
      <c r="SUG15" s="488"/>
      <c r="SUH15" s="488"/>
      <c r="SUI15" s="488"/>
      <c r="SUJ15" s="488"/>
      <c r="SUK15" s="488"/>
      <c r="SUL15" s="488"/>
      <c r="SUM15" s="488"/>
      <c r="SUN15" s="488"/>
      <c r="SUO15" s="488"/>
      <c r="SUP15" s="488"/>
      <c r="SUQ15" s="488"/>
      <c r="SUR15" s="488"/>
      <c r="SUS15" s="488"/>
      <c r="SUT15" s="488"/>
      <c r="SUU15" s="488"/>
      <c r="SUV15" s="488"/>
      <c r="SUW15" s="488"/>
      <c r="SUX15" s="488"/>
      <c r="SUY15" s="488"/>
      <c r="SUZ15" s="488"/>
      <c r="SVA15" s="488"/>
      <c r="SVB15" s="488"/>
      <c r="SVC15" s="488"/>
      <c r="SVD15" s="488"/>
      <c r="SVE15" s="488"/>
      <c r="SVF15" s="488"/>
      <c r="SVG15" s="488"/>
      <c r="SVH15" s="488"/>
      <c r="SVI15" s="488"/>
      <c r="SVJ15" s="488"/>
      <c r="SVK15" s="488"/>
      <c r="SVL15" s="488"/>
      <c r="SVM15" s="488"/>
      <c r="SVN15" s="488"/>
      <c r="SVO15" s="488"/>
      <c r="SVP15" s="488"/>
      <c r="SVQ15" s="488"/>
      <c r="SVR15" s="488"/>
      <c r="SVS15" s="488"/>
      <c r="SVT15" s="488"/>
      <c r="SVU15" s="488"/>
      <c r="SVV15" s="488"/>
      <c r="SVW15" s="488"/>
      <c r="SVX15" s="488"/>
      <c r="SVY15" s="488"/>
      <c r="SVZ15" s="488"/>
      <c r="SWA15" s="488"/>
      <c r="SWB15" s="488"/>
      <c r="SWC15" s="488"/>
      <c r="SWD15" s="488"/>
      <c r="SWE15" s="488"/>
      <c r="SWF15" s="488"/>
      <c r="SWG15" s="488"/>
      <c r="SWH15" s="488"/>
      <c r="SWI15" s="488"/>
      <c r="SWJ15" s="488"/>
      <c r="SWK15" s="488"/>
      <c r="SWL15" s="488"/>
      <c r="SWM15" s="488"/>
      <c r="SWN15" s="488"/>
      <c r="SWO15" s="488"/>
      <c r="SWP15" s="488"/>
      <c r="SWQ15" s="488"/>
      <c r="SWR15" s="488"/>
      <c r="SWS15" s="488"/>
      <c r="SWT15" s="488"/>
      <c r="SWU15" s="488"/>
      <c r="SWV15" s="488"/>
      <c r="SWW15" s="488"/>
      <c r="SWX15" s="488"/>
      <c r="SWY15" s="488"/>
      <c r="SWZ15" s="488"/>
      <c r="SXA15" s="488"/>
      <c r="SXB15" s="488"/>
      <c r="SXC15" s="488"/>
      <c r="SXD15" s="488"/>
      <c r="SXE15" s="488"/>
      <c r="SXF15" s="488"/>
      <c r="SXG15" s="488"/>
      <c r="SXH15" s="488"/>
      <c r="SXI15" s="488"/>
      <c r="SXJ15" s="488"/>
      <c r="SXK15" s="488"/>
      <c r="SXL15" s="488"/>
      <c r="SXM15" s="488"/>
      <c r="SXN15" s="488"/>
      <c r="SXO15" s="488"/>
      <c r="SXP15" s="488"/>
      <c r="SXQ15" s="488"/>
      <c r="SXR15" s="488"/>
      <c r="SXS15" s="488"/>
      <c r="SXT15" s="488"/>
      <c r="SXU15" s="488"/>
      <c r="SXV15" s="488"/>
      <c r="SXW15" s="488"/>
      <c r="SXX15" s="488"/>
      <c r="SXY15" s="488"/>
      <c r="SXZ15" s="488"/>
      <c r="SYA15" s="488"/>
      <c r="SYB15" s="488"/>
      <c r="SYC15" s="488"/>
      <c r="SYD15" s="488"/>
      <c r="SYE15" s="488"/>
      <c r="SYF15" s="488"/>
      <c r="SYG15" s="488"/>
      <c r="SYH15" s="488"/>
      <c r="SYI15" s="488"/>
      <c r="SYJ15" s="488"/>
      <c r="SYK15" s="488"/>
      <c r="SYL15" s="488"/>
      <c r="SYM15" s="488"/>
      <c r="SYN15" s="488"/>
      <c r="SYO15" s="488"/>
      <c r="SYP15" s="488"/>
      <c r="SYQ15" s="488"/>
      <c r="SYR15" s="488"/>
      <c r="SYS15" s="488"/>
      <c r="SYT15" s="488"/>
      <c r="SYU15" s="488"/>
      <c r="SYV15" s="488"/>
      <c r="SYW15" s="488"/>
      <c r="SYX15" s="488"/>
      <c r="SYY15" s="488"/>
      <c r="SYZ15" s="488"/>
      <c r="SZA15" s="488"/>
      <c r="SZB15" s="488"/>
      <c r="SZC15" s="488"/>
      <c r="SZD15" s="488"/>
      <c r="SZE15" s="488"/>
      <c r="SZF15" s="488"/>
      <c r="SZG15" s="488"/>
      <c r="SZH15" s="488"/>
      <c r="SZI15" s="488"/>
      <c r="SZJ15" s="488"/>
      <c r="SZK15" s="488"/>
      <c r="SZL15" s="488"/>
      <c r="SZM15" s="488"/>
      <c r="SZN15" s="488"/>
      <c r="SZO15" s="488"/>
      <c r="SZP15" s="488"/>
      <c r="SZQ15" s="488"/>
      <c r="SZR15" s="488"/>
      <c r="SZS15" s="488"/>
      <c r="SZT15" s="488"/>
      <c r="SZU15" s="488"/>
      <c r="SZV15" s="488"/>
      <c r="SZW15" s="488"/>
      <c r="SZX15" s="488"/>
      <c r="SZY15" s="488"/>
      <c r="SZZ15" s="488"/>
      <c r="TAA15" s="488"/>
      <c r="TAB15" s="488"/>
      <c r="TAC15" s="488"/>
      <c r="TAD15" s="488"/>
      <c r="TAE15" s="488"/>
      <c r="TAF15" s="488"/>
      <c r="TAG15" s="488"/>
      <c r="TAH15" s="488"/>
      <c r="TAI15" s="488"/>
      <c r="TAJ15" s="488"/>
      <c r="TAK15" s="488"/>
      <c r="TAL15" s="488"/>
      <c r="TAM15" s="488"/>
      <c r="TAN15" s="488"/>
      <c r="TAO15" s="488"/>
      <c r="TAP15" s="488"/>
      <c r="TAQ15" s="488"/>
      <c r="TAR15" s="488"/>
      <c r="TAS15" s="488"/>
      <c r="TAT15" s="488"/>
      <c r="TAU15" s="488"/>
      <c r="TAV15" s="488"/>
      <c r="TAW15" s="488"/>
      <c r="TAX15" s="488"/>
      <c r="TAY15" s="488"/>
      <c r="TAZ15" s="488"/>
      <c r="TBA15" s="488"/>
      <c r="TBB15" s="488"/>
      <c r="TBC15" s="488"/>
      <c r="TBD15" s="488"/>
      <c r="TBE15" s="488"/>
      <c r="TBF15" s="488"/>
      <c r="TBG15" s="488"/>
      <c r="TBH15" s="488"/>
      <c r="TBI15" s="488"/>
      <c r="TBJ15" s="488"/>
      <c r="TBK15" s="488"/>
      <c r="TBL15" s="488"/>
      <c r="TBM15" s="488"/>
      <c r="TBN15" s="488"/>
      <c r="TBO15" s="488"/>
      <c r="TBP15" s="488"/>
      <c r="TBQ15" s="488"/>
      <c r="TBR15" s="488"/>
      <c r="TBS15" s="488"/>
      <c r="TBT15" s="488"/>
      <c r="TBU15" s="488"/>
      <c r="TBV15" s="488"/>
      <c r="TBW15" s="488"/>
      <c r="TBX15" s="488"/>
      <c r="TBY15" s="488"/>
      <c r="TBZ15" s="488"/>
      <c r="TCA15" s="488"/>
      <c r="TCB15" s="488"/>
      <c r="TCC15" s="488"/>
      <c r="TCD15" s="488"/>
      <c r="TCE15" s="488"/>
      <c r="TCF15" s="488"/>
      <c r="TCG15" s="488"/>
      <c r="TCH15" s="488"/>
      <c r="TCI15" s="488"/>
      <c r="TCJ15" s="488"/>
      <c r="TCK15" s="488"/>
      <c r="TCL15" s="488"/>
      <c r="TCM15" s="488"/>
      <c r="TCN15" s="488"/>
      <c r="TCO15" s="488"/>
      <c r="TCP15" s="488"/>
      <c r="TCQ15" s="488"/>
      <c r="TCR15" s="488"/>
      <c r="TCS15" s="488"/>
      <c r="TCT15" s="488"/>
      <c r="TCU15" s="488"/>
      <c r="TCV15" s="488"/>
      <c r="TCW15" s="488"/>
      <c r="TCX15" s="488"/>
      <c r="TCY15" s="488"/>
      <c r="TCZ15" s="488"/>
      <c r="TDA15" s="488"/>
      <c r="TDB15" s="488"/>
      <c r="TDC15" s="488"/>
      <c r="TDD15" s="488"/>
      <c r="TDE15" s="488"/>
      <c r="TDF15" s="488"/>
      <c r="TDG15" s="488"/>
      <c r="TDH15" s="488"/>
      <c r="TDI15" s="488"/>
      <c r="TDJ15" s="488"/>
      <c r="TDK15" s="488"/>
      <c r="TDL15" s="488"/>
      <c r="TDM15" s="488"/>
      <c r="TDN15" s="488"/>
      <c r="TDO15" s="488"/>
      <c r="TDP15" s="488"/>
      <c r="TDQ15" s="488"/>
      <c r="TDR15" s="488"/>
      <c r="TDS15" s="488"/>
      <c r="TDT15" s="488"/>
      <c r="TDU15" s="488"/>
      <c r="TDV15" s="488"/>
      <c r="TDW15" s="488"/>
      <c r="TDX15" s="488"/>
      <c r="TDY15" s="488"/>
      <c r="TDZ15" s="488"/>
      <c r="TEA15" s="488"/>
      <c r="TEB15" s="488"/>
      <c r="TEC15" s="488"/>
      <c r="TED15" s="488"/>
      <c r="TEE15" s="488"/>
      <c r="TEF15" s="488"/>
      <c r="TEG15" s="488"/>
      <c r="TEH15" s="488"/>
      <c r="TEI15" s="488"/>
      <c r="TEJ15" s="488"/>
      <c r="TEK15" s="488"/>
      <c r="TEL15" s="488"/>
      <c r="TEM15" s="488"/>
      <c r="TEN15" s="488"/>
      <c r="TEO15" s="488"/>
      <c r="TEP15" s="488"/>
      <c r="TEQ15" s="488"/>
      <c r="TER15" s="488"/>
      <c r="TES15" s="488"/>
      <c r="TET15" s="488"/>
      <c r="TEU15" s="488"/>
      <c r="TEV15" s="488"/>
      <c r="TEW15" s="488"/>
      <c r="TEX15" s="488"/>
      <c r="TEY15" s="488"/>
      <c r="TEZ15" s="488"/>
      <c r="TFA15" s="488"/>
      <c r="TFB15" s="488"/>
      <c r="TFC15" s="488"/>
      <c r="TFD15" s="488"/>
      <c r="TFE15" s="488"/>
      <c r="TFF15" s="488"/>
      <c r="TFG15" s="488"/>
      <c r="TFH15" s="488"/>
      <c r="TFI15" s="488"/>
      <c r="TFJ15" s="488"/>
      <c r="TFK15" s="488"/>
      <c r="TFL15" s="488"/>
      <c r="TFM15" s="488"/>
      <c r="TFN15" s="488"/>
      <c r="TFO15" s="488"/>
      <c r="TFP15" s="488"/>
      <c r="TFQ15" s="488"/>
      <c r="TFR15" s="488"/>
      <c r="TFS15" s="488"/>
      <c r="TFT15" s="488"/>
      <c r="TFU15" s="488"/>
      <c r="TFV15" s="488"/>
      <c r="TFW15" s="488"/>
      <c r="TFX15" s="488"/>
      <c r="TFY15" s="488"/>
      <c r="TFZ15" s="488"/>
      <c r="TGA15" s="488"/>
      <c r="TGB15" s="488"/>
      <c r="TGC15" s="488"/>
      <c r="TGD15" s="488"/>
      <c r="TGE15" s="488"/>
      <c r="TGF15" s="488"/>
      <c r="TGG15" s="488"/>
      <c r="TGH15" s="488"/>
      <c r="TGI15" s="488"/>
      <c r="TGJ15" s="488"/>
      <c r="TGK15" s="488"/>
      <c r="TGL15" s="488"/>
      <c r="TGM15" s="488"/>
      <c r="TGN15" s="488"/>
      <c r="TGO15" s="488"/>
      <c r="TGP15" s="488"/>
      <c r="TGQ15" s="488"/>
      <c r="TGR15" s="488"/>
      <c r="TGS15" s="488"/>
      <c r="TGT15" s="488"/>
      <c r="TGU15" s="488"/>
      <c r="TGV15" s="488"/>
      <c r="TGW15" s="488"/>
      <c r="TGX15" s="488"/>
      <c r="TGY15" s="488"/>
      <c r="TGZ15" s="488"/>
      <c r="THA15" s="488"/>
      <c r="THB15" s="488"/>
      <c r="THC15" s="488"/>
      <c r="THD15" s="488"/>
      <c r="THE15" s="488"/>
      <c r="THF15" s="488"/>
      <c r="THG15" s="488"/>
      <c r="THH15" s="488"/>
      <c r="THI15" s="488"/>
      <c r="THJ15" s="488"/>
      <c r="THK15" s="488"/>
      <c r="THL15" s="488"/>
      <c r="THM15" s="488"/>
      <c r="THN15" s="488"/>
      <c r="THO15" s="488"/>
      <c r="THP15" s="488"/>
      <c r="THQ15" s="488"/>
      <c r="THR15" s="488"/>
      <c r="THS15" s="488"/>
      <c r="THT15" s="488"/>
      <c r="THU15" s="488"/>
      <c r="THV15" s="488"/>
      <c r="THW15" s="488"/>
      <c r="THX15" s="488"/>
      <c r="THY15" s="488"/>
      <c r="THZ15" s="488"/>
      <c r="TIA15" s="488"/>
      <c r="TIB15" s="488"/>
      <c r="TIC15" s="488"/>
      <c r="TID15" s="488"/>
      <c r="TIE15" s="488"/>
      <c r="TIF15" s="488"/>
      <c r="TIG15" s="488"/>
      <c r="TIH15" s="488"/>
      <c r="TII15" s="488"/>
      <c r="TIJ15" s="488"/>
      <c r="TIK15" s="488"/>
      <c r="TIL15" s="488"/>
      <c r="TIM15" s="488"/>
      <c r="TIN15" s="488"/>
      <c r="TIO15" s="488"/>
      <c r="TIP15" s="488"/>
      <c r="TIQ15" s="488"/>
      <c r="TIR15" s="488"/>
      <c r="TIS15" s="488"/>
      <c r="TIT15" s="488"/>
      <c r="TIU15" s="488"/>
      <c r="TIV15" s="488"/>
      <c r="TIW15" s="488"/>
      <c r="TIX15" s="488"/>
      <c r="TIY15" s="488"/>
      <c r="TIZ15" s="488"/>
      <c r="TJA15" s="488"/>
      <c r="TJB15" s="488"/>
      <c r="TJC15" s="488"/>
      <c r="TJD15" s="488"/>
      <c r="TJE15" s="488"/>
      <c r="TJF15" s="488"/>
      <c r="TJG15" s="488"/>
      <c r="TJH15" s="488"/>
      <c r="TJI15" s="488"/>
      <c r="TJJ15" s="488"/>
      <c r="TJK15" s="488"/>
      <c r="TJL15" s="488"/>
      <c r="TJM15" s="488"/>
      <c r="TJN15" s="488"/>
      <c r="TJO15" s="488"/>
      <c r="TJP15" s="488"/>
      <c r="TJQ15" s="488"/>
      <c r="TJR15" s="488"/>
      <c r="TJS15" s="488"/>
      <c r="TJT15" s="488"/>
      <c r="TJU15" s="488"/>
      <c r="TJV15" s="488"/>
      <c r="TJW15" s="488"/>
      <c r="TJX15" s="488"/>
      <c r="TJY15" s="488"/>
      <c r="TJZ15" s="488"/>
      <c r="TKA15" s="488"/>
      <c r="TKB15" s="488"/>
      <c r="TKC15" s="488"/>
      <c r="TKD15" s="488"/>
      <c r="TKE15" s="488"/>
      <c r="TKF15" s="488"/>
      <c r="TKG15" s="488"/>
      <c r="TKH15" s="488"/>
      <c r="TKI15" s="488"/>
      <c r="TKJ15" s="488"/>
      <c r="TKK15" s="488"/>
      <c r="TKL15" s="488"/>
      <c r="TKM15" s="488"/>
      <c r="TKN15" s="488"/>
      <c r="TKO15" s="488"/>
      <c r="TKP15" s="488"/>
      <c r="TKQ15" s="488"/>
      <c r="TKR15" s="488"/>
      <c r="TKS15" s="488"/>
      <c r="TKT15" s="488"/>
      <c r="TKU15" s="488"/>
      <c r="TKV15" s="488"/>
      <c r="TKW15" s="488"/>
      <c r="TKX15" s="488"/>
      <c r="TKY15" s="488"/>
      <c r="TKZ15" s="488"/>
      <c r="TLA15" s="488"/>
      <c r="TLB15" s="488"/>
      <c r="TLC15" s="488"/>
      <c r="TLD15" s="488"/>
      <c r="TLE15" s="488"/>
      <c r="TLF15" s="488"/>
      <c r="TLG15" s="488"/>
      <c r="TLH15" s="488"/>
      <c r="TLI15" s="488"/>
      <c r="TLJ15" s="488"/>
      <c r="TLK15" s="488"/>
      <c r="TLL15" s="488"/>
      <c r="TLM15" s="488"/>
      <c r="TLN15" s="488"/>
      <c r="TLO15" s="488"/>
      <c r="TLP15" s="488"/>
      <c r="TLQ15" s="488"/>
      <c r="TLR15" s="488"/>
      <c r="TLS15" s="488"/>
      <c r="TLT15" s="488"/>
      <c r="TLU15" s="488"/>
      <c r="TLV15" s="488"/>
      <c r="TLW15" s="488"/>
      <c r="TLX15" s="488"/>
      <c r="TLY15" s="488"/>
      <c r="TLZ15" s="488"/>
      <c r="TMA15" s="488"/>
      <c r="TMB15" s="488"/>
      <c r="TMC15" s="488"/>
      <c r="TMD15" s="488"/>
      <c r="TME15" s="488"/>
      <c r="TMF15" s="488"/>
      <c r="TMG15" s="488"/>
      <c r="TMH15" s="488"/>
      <c r="TMI15" s="488"/>
      <c r="TMJ15" s="488"/>
      <c r="TMK15" s="488"/>
      <c r="TML15" s="488"/>
      <c r="TMM15" s="488"/>
      <c r="TMN15" s="488"/>
      <c r="TMO15" s="488"/>
      <c r="TMP15" s="488"/>
      <c r="TMQ15" s="488"/>
      <c r="TMR15" s="488"/>
      <c r="TMS15" s="488"/>
      <c r="TMT15" s="488"/>
      <c r="TMU15" s="488"/>
      <c r="TMV15" s="488"/>
      <c r="TMW15" s="488"/>
      <c r="TMX15" s="488"/>
      <c r="TMY15" s="488"/>
      <c r="TMZ15" s="488"/>
      <c r="TNA15" s="488"/>
      <c r="TNB15" s="488"/>
      <c r="TNC15" s="488"/>
      <c r="TND15" s="488"/>
      <c r="TNE15" s="488"/>
      <c r="TNF15" s="488"/>
      <c r="TNG15" s="488"/>
      <c r="TNH15" s="488"/>
      <c r="TNI15" s="488"/>
      <c r="TNJ15" s="488"/>
      <c r="TNK15" s="488"/>
      <c r="TNL15" s="488"/>
      <c r="TNM15" s="488"/>
      <c r="TNN15" s="488"/>
      <c r="TNO15" s="488"/>
      <c r="TNP15" s="488"/>
      <c r="TNQ15" s="488"/>
      <c r="TNR15" s="488"/>
      <c r="TNS15" s="488"/>
      <c r="TNT15" s="488"/>
      <c r="TNU15" s="488"/>
      <c r="TNV15" s="488"/>
      <c r="TNW15" s="488"/>
      <c r="TNX15" s="488"/>
      <c r="TNY15" s="488"/>
      <c r="TNZ15" s="488"/>
      <c r="TOA15" s="488"/>
      <c r="TOB15" s="488"/>
      <c r="TOC15" s="488"/>
      <c r="TOD15" s="488"/>
      <c r="TOE15" s="488"/>
      <c r="TOF15" s="488"/>
      <c r="TOG15" s="488"/>
      <c r="TOH15" s="488"/>
      <c r="TOI15" s="488"/>
      <c r="TOJ15" s="488"/>
      <c r="TOK15" s="488"/>
      <c r="TOL15" s="488"/>
      <c r="TOM15" s="488"/>
      <c r="TON15" s="488"/>
      <c r="TOO15" s="488"/>
      <c r="TOP15" s="488"/>
      <c r="TOQ15" s="488"/>
      <c r="TOR15" s="488"/>
      <c r="TOS15" s="488"/>
      <c r="TOT15" s="488"/>
      <c r="TOU15" s="488"/>
      <c r="TOV15" s="488"/>
      <c r="TOW15" s="488"/>
      <c r="TOX15" s="488"/>
      <c r="TOY15" s="488"/>
      <c r="TOZ15" s="488"/>
      <c r="TPA15" s="488"/>
      <c r="TPB15" s="488"/>
      <c r="TPC15" s="488"/>
      <c r="TPD15" s="488"/>
      <c r="TPE15" s="488"/>
      <c r="TPF15" s="488"/>
      <c r="TPG15" s="488"/>
      <c r="TPH15" s="488"/>
      <c r="TPI15" s="488"/>
      <c r="TPJ15" s="488"/>
      <c r="TPK15" s="488"/>
      <c r="TPL15" s="488"/>
      <c r="TPM15" s="488"/>
      <c r="TPN15" s="488"/>
      <c r="TPO15" s="488"/>
      <c r="TPP15" s="488"/>
      <c r="TPQ15" s="488"/>
      <c r="TPR15" s="488"/>
      <c r="TPS15" s="488"/>
      <c r="TPT15" s="488"/>
      <c r="TPU15" s="488"/>
      <c r="TPV15" s="488"/>
      <c r="TPW15" s="488"/>
      <c r="TPX15" s="488"/>
      <c r="TPY15" s="488"/>
      <c r="TPZ15" s="488"/>
      <c r="TQA15" s="488"/>
      <c r="TQB15" s="488"/>
      <c r="TQC15" s="488"/>
      <c r="TQD15" s="488"/>
      <c r="TQE15" s="488"/>
      <c r="TQF15" s="488"/>
      <c r="TQG15" s="488"/>
      <c r="TQH15" s="488"/>
      <c r="TQI15" s="488"/>
      <c r="TQJ15" s="488"/>
      <c r="TQK15" s="488"/>
      <c r="TQL15" s="488"/>
      <c r="TQM15" s="488"/>
      <c r="TQN15" s="488"/>
      <c r="TQO15" s="488"/>
      <c r="TQP15" s="488"/>
      <c r="TQQ15" s="488"/>
      <c r="TQR15" s="488"/>
      <c r="TQS15" s="488"/>
      <c r="TQT15" s="488"/>
      <c r="TQU15" s="488"/>
      <c r="TQV15" s="488"/>
      <c r="TQW15" s="488"/>
      <c r="TQX15" s="488"/>
      <c r="TQY15" s="488"/>
      <c r="TQZ15" s="488"/>
      <c r="TRA15" s="488"/>
      <c r="TRB15" s="488"/>
      <c r="TRC15" s="488"/>
      <c r="TRD15" s="488"/>
      <c r="TRE15" s="488"/>
      <c r="TRF15" s="488"/>
      <c r="TRG15" s="488"/>
      <c r="TRH15" s="488"/>
      <c r="TRI15" s="488"/>
      <c r="TRJ15" s="488"/>
      <c r="TRK15" s="488"/>
      <c r="TRL15" s="488"/>
      <c r="TRM15" s="488"/>
      <c r="TRN15" s="488"/>
      <c r="TRO15" s="488"/>
      <c r="TRP15" s="488"/>
      <c r="TRQ15" s="488"/>
      <c r="TRR15" s="488"/>
      <c r="TRS15" s="488"/>
      <c r="TRT15" s="488"/>
      <c r="TRU15" s="488"/>
      <c r="TRV15" s="488"/>
      <c r="TRW15" s="488"/>
      <c r="TRX15" s="488"/>
      <c r="TRY15" s="488"/>
      <c r="TRZ15" s="488"/>
      <c r="TSA15" s="488"/>
      <c r="TSB15" s="488"/>
      <c r="TSC15" s="488"/>
      <c r="TSD15" s="488"/>
      <c r="TSE15" s="488"/>
      <c r="TSF15" s="488"/>
      <c r="TSG15" s="488"/>
      <c r="TSH15" s="488"/>
      <c r="TSI15" s="488"/>
      <c r="TSJ15" s="488"/>
      <c r="TSK15" s="488"/>
      <c r="TSL15" s="488"/>
      <c r="TSM15" s="488"/>
      <c r="TSN15" s="488"/>
      <c r="TSO15" s="488"/>
      <c r="TSP15" s="488"/>
      <c r="TSQ15" s="488"/>
      <c r="TSR15" s="488"/>
      <c r="TSS15" s="488"/>
      <c r="TST15" s="488"/>
      <c r="TSU15" s="488"/>
      <c r="TSV15" s="488"/>
      <c r="TSW15" s="488"/>
      <c r="TSX15" s="488"/>
      <c r="TSY15" s="488"/>
      <c r="TSZ15" s="488"/>
      <c r="TTA15" s="488"/>
      <c r="TTB15" s="488"/>
      <c r="TTC15" s="488"/>
      <c r="TTD15" s="488"/>
      <c r="TTE15" s="488"/>
      <c r="TTF15" s="488"/>
      <c r="TTG15" s="488"/>
      <c r="TTH15" s="488"/>
      <c r="TTI15" s="488"/>
      <c r="TTJ15" s="488"/>
      <c r="TTK15" s="488"/>
      <c r="TTL15" s="488"/>
      <c r="TTM15" s="488"/>
      <c r="TTN15" s="488"/>
      <c r="TTO15" s="488"/>
      <c r="TTP15" s="488"/>
      <c r="TTQ15" s="488"/>
      <c r="TTR15" s="488"/>
      <c r="TTS15" s="488"/>
      <c r="TTT15" s="488"/>
      <c r="TTU15" s="488"/>
      <c r="TTV15" s="488"/>
      <c r="TTW15" s="488"/>
      <c r="TTX15" s="488"/>
      <c r="TTY15" s="488"/>
      <c r="TTZ15" s="488"/>
      <c r="TUA15" s="488"/>
      <c r="TUB15" s="488"/>
      <c r="TUC15" s="488"/>
      <c r="TUD15" s="488"/>
      <c r="TUE15" s="488"/>
      <c r="TUF15" s="488"/>
      <c r="TUG15" s="488"/>
      <c r="TUH15" s="488"/>
      <c r="TUI15" s="488"/>
      <c r="TUJ15" s="488"/>
      <c r="TUK15" s="488"/>
      <c r="TUL15" s="488"/>
      <c r="TUM15" s="488"/>
      <c r="TUN15" s="488"/>
      <c r="TUO15" s="488"/>
      <c r="TUP15" s="488"/>
      <c r="TUQ15" s="488"/>
      <c r="TUR15" s="488"/>
      <c r="TUS15" s="488"/>
      <c r="TUT15" s="488"/>
      <c r="TUU15" s="488"/>
      <c r="TUV15" s="488"/>
      <c r="TUW15" s="488"/>
      <c r="TUX15" s="488"/>
      <c r="TUY15" s="488"/>
      <c r="TUZ15" s="488"/>
      <c r="TVA15" s="488"/>
      <c r="TVB15" s="488"/>
      <c r="TVC15" s="488"/>
      <c r="TVD15" s="488"/>
      <c r="TVE15" s="488"/>
      <c r="TVF15" s="488"/>
      <c r="TVG15" s="488"/>
      <c r="TVH15" s="488"/>
      <c r="TVI15" s="488"/>
      <c r="TVJ15" s="488"/>
      <c r="TVK15" s="488"/>
      <c r="TVL15" s="488"/>
      <c r="TVM15" s="488"/>
      <c r="TVN15" s="488"/>
      <c r="TVO15" s="488"/>
      <c r="TVP15" s="488"/>
      <c r="TVQ15" s="488"/>
      <c r="TVR15" s="488"/>
      <c r="TVS15" s="488"/>
      <c r="TVT15" s="488"/>
      <c r="TVU15" s="488"/>
      <c r="TVV15" s="488"/>
      <c r="TVW15" s="488"/>
      <c r="TVX15" s="488"/>
      <c r="TVY15" s="488"/>
      <c r="TVZ15" s="488"/>
      <c r="TWA15" s="488"/>
      <c r="TWB15" s="488"/>
      <c r="TWC15" s="488"/>
      <c r="TWD15" s="488"/>
      <c r="TWE15" s="488"/>
      <c r="TWF15" s="488"/>
      <c r="TWG15" s="488"/>
      <c r="TWH15" s="488"/>
      <c r="TWI15" s="488"/>
      <c r="TWJ15" s="488"/>
      <c r="TWK15" s="488"/>
      <c r="TWL15" s="488"/>
      <c r="TWM15" s="488"/>
      <c r="TWN15" s="488"/>
      <c r="TWO15" s="488"/>
      <c r="TWP15" s="488"/>
      <c r="TWQ15" s="488"/>
      <c r="TWR15" s="488"/>
      <c r="TWS15" s="488"/>
      <c r="TWT15" s="488"/>
      <c r="TWU15" s="488"/>
      <c r="TWV15" s="488"/>
      <c r="TWW15" s="488"/>
      <c r="TWX15" s="488"/>
      <c r="TWY15" s="488"/>
      <c r="TWZ15" s="488"/>
      <c r="TXA15" s="488"/>
      <c r="TXB15" s="488"/>
      <c r="TXC15" s="488"/>
      <c r="TXD15" s="488"/>
      <c r="TXE15" s="488"/>
      <c r="TXF15" s="488"/>
      <c r="TXG15" s="488"/>
      <c r="TXH15" s="488"/>
      <c r="TXI15" s="488"/>
      <c r="TXJ15" s="488"/>
      <c r="TXK15" s="488"/>
      <c r="TXL15" s="488"/>
      <c r="TXM15" s="488"/>
      <c r="TXN15" s="488"/>
      <c r="TXO15" s="488"/>
      <c r="TXP15" s="488"/>
      <c r="TXQ15" s="488"/>
      <c r="TXR15" s="488"/>
      <c r="TXS15" s="488"/>
      <c r="TXT15" s="488"/>
      <c r="TXU15" s="488"/>
      <c r="TXV15" s="488"/>
      <c r="TXW15" s="488"/>
      <c r="TXX15" s="488"/>
      <c r="TXY15" s="488"/>
      <c r="TXZ15" s="488"/>
      <c r="TYA15" s="488"/>
      <c r="TYB15" s="488"/>
      <c r="TYC15" s="488"/>
      <c r="TYD15" s="488"/>
      <c r="TYE15" s="488"/>
      <c r="TYF15" s="488"/>
      <c r="TYG15" s="488"/>
      <c r="TYH15" s="488"/>
      <c r="TYI15" s="488"/>
      <c r="TYJ15" s="488"/>
      <c r="TYK15" s="488"/>
      <c r="TYL15" s="488"/>
      <c r="TYM15" s="488"/>
      <c r="TYN15" s="488"/>
      <c r="TYO15" s="488"/>
      <c r="TYP15" s="488"/>
      <c r="TYQ15" s="488"/>
      <c r="TYR15" s="488"/>
      <c r="TYS15" s="488"/>
      <c r="TYT15" s="488"/>
      <c r="TYU15" s="488"/>
      <c r="TYV15" s="488"/>
      <c r="TYW15" s="488"/>
      <c r="TYX15" s="488"/>
      <c r="TYY15" s="488"/>
      <c r="TYZ15" s="488"/>
      <c r="TZA15" s="488"/>
      <c r="TZB15" s="488"/>
      <c r="TZC15" s="488"/>
      <c r="TZD15" s="488"/>
      <c r="TZE15" s="488"/>
      <c r="TZF15" s="488"/>
      <c r="TZG15" s="488"/>
      <c r="TZH15" s="488"/>
      <c r="TZI15" s="488"/>
      <c r="TZJ15" s="488"/>
      <c r="TZK15" s="488"/>
      <c r="TZL15" s="488"/>
      <c r="TZM15" s="488"/>
      <c r="TZN15" s="488"/>
      <c r="TZO15" s="488"/>
      <c r="TZP15" s="488"/>
      <c r="TZQ15" s="488"/>
      <c r="TZR15" s="488"/>
      <c r="TZS15" s="488"/>
      <c r="TZT15" s="488"/>
      <c r="TZU15" s="488"/>
      <c r="TZV15" s="488"/>
      <c r="TZW15" s="488"/>
      <c r="TZX15" s="488"/>
      <c r="TZY15" s="488"/>
      <c r="TZZ15" s="488"/>
      <c r="UAA15" s="488"/>
      <c r="UAB15" s="488"/>
      <c r="UAC15" s="488"/>
      <c r="UAD15" s="488"/>
      <c r="UAE15" s="488"/>
      <c r="UAF15" s="488"/>
      <c r="UAG15" s="488"/>
      <c r="UAH15" s="488"/>
      <c r="UAI15" s="488"/>
      <c r="UAJ15" s="488"/>
      <c r="UAK15" s="488"/>
      <c r="UAL15" s="488"/>
      <c r="UAM15" s="488"/>
      <c r="UAN15" s="488"/>
      <c r="UAO15" s="488"/>
      <c r="UAP15" s="488"/>
      <c r="UAQ15" s="488"/>
      <c r="UAR15" s="488"/>
      <c r="UAS15" s="488"/>
      <c r="UAT15" s="488"/>
      <c r="UAU15" s="488"/>
      <c r="UAV15" s="488"/>
      <c r="UAW15" s="488"/>
      <c r="UAX15" s="488"/>
      <c r="UAY15" s="488"/>
      <c r="UAZ15" s="488"/>
      <c r="UBA15" s="488"/>
      <c r="UBB15" s="488"/>
      <c r="UBC15" s="488"/>
      <c r="UBD15" s="488"/>
      <c r="UBE15" s="488"/>
      <c r="UBF15" s="488"/>
      <c r="UBG15" s="488"/>
      <c r="UBH15" s="488"/>
      <c r="UBI15" s="488"/>
      <c r="UBJ15" s="488"/>
      <c r="UBK15" s="488"/>
      <c r="UBL15" s="488"/>
      <c r="UBM15" s="488"/>
      <c r="UBN15" s="488"/>
      <c r="UBO15" s="488"/>
      <c r="UBP15" s="488"/>
      <c r="UBQ15" s="488"/>
      <c r="UBR15" s="488"/>
      <c r="UBS15" s="488"/>
      <c r="UBT15" s="488"/>
      <c r="UBU15" s="488"/>
      <c r="UBV15" s="488"/>
      <c r="UBW15" s="488"/>
      <c r="UBX15" s="488"/>
      <c r="UBY15" s="488"/>
      <c r="UBZ15" s="488"/>
      <c r="UCA15" s="488"/>
      <c r="UCB15" s="488"/>
      <c r="UCC15" s="488"/>
      <c r="UCD15" s="488"/>
      <c r="UCE15" s="488"/>
      <c r="UCF15" s="488"/>
      <c r="UCG15" s="488"/>
      <c r="UCH15" s="488"/>
      <c r="UCI15" s="488"/>
      <c r="UCJ15" s="488"/>
      <c r="UCK15" s="488"/>
      <c r="UCL15" s="488"/>
      <c r="UCM15" s="488"/>
      <c r="UCN15" s="488"/>
      <c r="UCO15" s="488"/>
      <c r="UCP15" s="488"/>
      <c r="UCQ15" s="488"/>
      <c r="UCR15" s="488"/>
      <c r="UCS15" s="488"/>
      <c r="UCT15" s="488"/>
      <c r="UCU15" s="488"/>
      <c r="UCV15" s="488"/>
      <c r="UCW15" s="488"/>
      <c r="UCX15" s="488"/>
      <c r="UCY15" s="488"/>
      <c r="UCZ15" s="488"/>
      <c r="UDA15" s="488"/>
      <c r="UDB15" s="488"/>
      <c r="UDC15" s="488"/>
      <c r="UDD15" s="488"/>
      <c r="UDE15" s="488"/>
      <c r="UDF15" s="488"/>
      <c r="UDG15" s="488"/>
      <c r="UDH15" s="488"/>
      <c r="UDI15" s="488"/>
      <c r="UDJ15" s="488"/>
      <c r="UDK15" s="488"/>
      <c r="UDL15" s="488"/>
      <c r="UDM15" s="488"/>
      <c r="UDN15" s="488"/>
      <c r="UDO15" s="488"/>
      <c r="UDP15" s="488"/>
      <c r="UDQ15" s="488"/>
      <c r="UDR15" s="488"/>
      <c r="UDS15" s="488"/>
      <c r="UDT15" s="488"/>
      <c r="UDU15" s="488"/>
      <c r="UDV15" s="488"/>
      <c r="UDW15" s="488"/>
      <c r="UDX15" s="488"/>
      <c r="UDY15" s="488"/>
      <c r="UDZ15" s="488"/>
      <c r="UEA15" s="488"/>
      <c r="UEB15" s="488"/>
      <c r="UEC15" s="488"/>
      <c r="UED15" s="488"/>
      <c r="UEE15" s="488"/>
      <c r="UEF15" s="488"/>
      <c r="UEG15" s="488"/>
      <c r="UEH15" s="488"/>
      <c r="UEI15" s="488"/>
      <c r="UEJ15" s="488"/>
      <c r="UEK15" s="488"/>
      <c r="UEL15" s="488"/>
      <c r="UEM15" s="488"/>
      <c r="UEN15" s="488"/>
      <c r="UEO15" s="488"/>
      <c r="UEP15" s="488"/>
      <c r="UEQ15" s="488"/>
      <c r="UER15" s="488"/>
      <c r="UES15" s="488"/>
      <c r="UET15" s="488"/>
      <c r="UEU15" s="488"/>
      <c r="UEV15" s="488"/>
      <c r="UEW15" s="488"/>
      <c r="UEX15" s="488"/>
      <c r="UEY15" s="488"/>
      <c r="UEZ15" s="488"/>
      <c r="UFA15" s="488"/>
      <c r="UFB15" s="488"/>
      <c r="UFC15" s="488"/>
      <c r="UFD15" s="488"/>
      <c r="UFE15" s="488"/>
      <c r="UFF15" s="488"/>
      <c r="UFG15" s="488"/>
      <c r="UFH15" s="488"/>
      <c r="UFI15" s="488"/>
      <c r="UFJ15" s="488"/>
      <c r="UFK15" s="488"/>
      <c r="UFL15" s="488"/>
      <c r="UFM15" s="488"/>
      <c r="UFN15" s="488"/>
      <c r="UFO15" s="488"/>
      <c r="UFP15" s="488"/>
      <c r="UFQ15" s="488"/>
      <c r="UFR15" s="488"/>
      <c r="UFS15" s="488"/>
      <c r="UFT15" s="488"/>
      <c r="UFU15" s="488"/>
      <c r="UFV15" s="488"/>
      <c r="UFW15" s="488"/>
      <c r="UFX15" s="488"/>
      <c r="UFY15" s="488"/>
      <c r="UFZ15" s="488"/>
      <c r="UGA15" s="488"/>
      <c r="UGB15" s="488"/>
      <c r="UGC15" s="488"/>
      <c r="UGD15" s="488"/>
      <c r="UGE15" s="488"/>
      <c r="UGF15" s="488"/>
      <c r="UGG15" s="488"/>
      <c r="UGH15" s="488"/>
      <c r="UGI15" s="488"/>
      <c r="UGJ15" s="488"/>
      <c r="UGK15" s="488"/>
      <c r="UGL15" s="488"/>
      <c r="UGM15" s="488"/>
      <c r="UGN15" s="488"/>
      <c r="UGO15" s="488"/>
      <c r="UGP15" s="488"/>
      <c r="UGQ15" s="488"/>
      <c r="UGR15" s="488"/>
      <c r="UGS15" s="488"/>
      <c r="UGT15" s="488"/>
      <c r="UGU15" s="488"/>
      <c r="UGV15" s="488"/>
      <c r="UGW15" s="488"/>
      <c r="UGX15" s="488"/>
      <c r="UGY15" s="488"/>
      <c r="UGZ15" s="488"/>
      <c r="UHA15" s="488"/>
      <c r="UHB15" s="488"/>
      <c r="UHC15" s="488"/>
      <c r="UHD15" s="488"/>
      <c r="UHE15" s="488"/>
      <c r="UHF15" s="488"/>
      <c r="UHG15" s="488"/>
      <c r="UHH15" s="488"/>
      <c r="UHI15" s="488"/>
      <c r="UHJ15" s="488"/>
      <c r="UHK15" s="488"/>
      <c r="UHL15" s="488"/>
      <c r="UHM15" s="488"/>
      <c r="UHN15" s="488"/>
      <c r="UHO15" s="488"/>
      <c r="UHP15" s="488"/>
      <c r="UHQ15" s="488"/>
      <c r="UHR15" s="488"/>
      <c r="UHS15" s="488"/>
      <c r="UHT15" s="488"/>
      <c r="UHU15" s="488"/>
      <c r="UHV15" s="488"/>
      <c r="UHW15" s="488"/>
      <c r="UHX15" s="488"/>
      <c r="UHY15" s="488"/>
      <c r="UHZ15" s="488"/>
      <c r="UIA15" s="488"/>
      <c r="UIB15" s="488"/>
      <c r="UIC15" s="488"/>
      <c r="UID15" s="488"/>
      <c r="UIE15" s="488"/>
      <c r="UIF15" s="488"/>
      <c r="UIG15" s="488"/>
      <c r="UIH15" s="488"/>
      <c r="UII15" s="488"/>
      <c r="UIJ15" s="488"/>
      <c r="UIK15" s="488"/>
      <c r="UIL15" s="488"/>
      <c r="UIM15" s="488"/>
      <c r="UIN15" s="488"/>
      <c r="UIO15" s="488"/>
      <c r="UIP15" s="488"/>
      <c r="UIQ15" s="488"/>
      <c r="UIR15" s="488"/>
      <c r="UIS15" s="488"/>
      <c r="UIT15" s="488"/>
      <c r="UIU15" s="488"/>
      <c r="UIV15" s="488"/>
      <c r="UIW15" s="488"/>
      <c r="UIX15" s="488"/>
      <c r="UIY15" s="488"/>
      <c r="UIZ15" s="488"/>
      <c r="UJA15" s="488"/>
      <c r="UJB15" s="488"/>
      <c r="UJC15" s="488"/>
      <c r="UJD15" s="488"/>
      <c r="UJE15" s="488"/>
      <c r="UJF15" s="488"/>
      <c r="UJG15" s="488"/>
      <c r="UJH15" s="488"/>
      <c r="UJI15" s="488"/>
      <c r="UJJ15" s="488"/>
      <c r="UJK15" s="488"/>
      <c r="UJL15" s="488"/>
      <c r="UJM15" s="488"/>
      <c r="UJN15" s="488"/>
      <c r="UJO15" s="488"/>
      <c r="UJP15" s="488"/>
      <c r="UJQ15" s="488"/>
      <c r="UJR15" s="488"/>
      <c r="UJS15" s="488"/>
      <c r="UJT15" s="488"/>
      <c r="UJU15" s="488"/>
      <c r="UJV15" s="488"/>
      <c r="UJW15" s="488"/>
      <c r="UJX15" s="488"/>
      <c r="UJY15" s="488"/>
      <c r="UJZ15" s="488"/>
      <c r="UKA15" s="488"/>
      <c r="UKB15" s="488"/>
      <c r="UKC15" s="488"/>
      <c r="UKD15" s="488"/>
      <c r="UKE15" s="488"/>
      <c r="UKF15" s="488"/>
      <c r="UKG15" s="488"/>
      <c r="UKH15" s="488"/>
      <c r="UKI15" s="488"/>
      <c r="UKJ15" s="488"/>
      <c r="UKK15" s="488"/>
      <c r="UKL15" s="488"/>
      <c r="UKM15" s="488"/>
      <c r="UKN15" s="488"/>
      <c r="UKO15" s="488"/>
      <c r="UKP15" s="488"/>
      <c r="UKQ15" s="488"/>
      <c r="UKR15" s="488"/>
      <c r="UKS15" s="488"/>
      <c r="UKT15" s="488"/>
      <c r="UKU15" s="488"/>
      <c r="UKV15" s="488"/>
      <c r="UKW15" s="488"/>
      <c r="UKX15" s="488"/>
      <c r="UKY15" s="488"/>
      <c r="UKZ15" s="488"/>
      <c r="ULA15" s="488"/>
      <c r="ULB15" s="488"/>
      <c r="ULC15" s="488"/>
      <c r="ULD15" s="488"/>
      <c r="ULE15" s="488"/>
      <c r="ULF15" s="488"/>
      <c r="ULG15" s="488"/>
      <c r="ULH15" s="488"/>
      <c r="ULI15" s="488"/>
      <c r="ULJ15" s="488"/>
      <c r="ULK15" s="488"/>
      <c r="ULL15" s="488"/>
      <c r="ULM15" s="488"/>
      <c r="ULN15" s="488"/>
      <c r="ULO15" s="488"/>
      <c r="ULP15" s="488"/>
      <c r="ULQ15" s="488"/>
      <c r="ULR15" s="488"/>
      <c r="ULS15" s="488"/>
      <c r="ULT15" s="488"/>
      <c r="ULU15" s="488"/>
      <c r="ULV15" s="488"/>
      <c r="ULW15" s="488"/>
      <c r="ULX15" s="488"/>
      <c r="ULY15" s="488"/>
      <c r="ULZ15" s="488"/>
      <c r="UMA15" s="488"/>
      <c r="UMB15" s="488"/>
      <c r="UMC15" s="488"/>
      <c r="UMD15" s="488"/>
      <c r="UME15" s="488"/>
      <c r="UMF15" s="488"/>
      <c r="UMG15" s="488"/>
      <c r="UMH15" s="488"/>
      <c r="UMI15" s="488"/>
      <c r="UMJ15" s="488"/>
      <c r="UMK15" s="488"/>
      <c r="UML15" s="488"/>
      <c r="UMM15" s="488"/>
      <c r="UMN15" s="488"/>
      <c r="UMO15" s="488"/>
      <c r="UMP15" s="488"/>
      <c r="UMQ15" s="488"/>
      <c r="UMR15" s="488"/>
      <c r="UMS15" s="488"/>
      <c r="UMT15" s="488"/>
      <c r="UMU15" s="488"/>
      <c r="UMV15" s="488"/>
      <c r="UMW15" s="488"/>
      <c r="UMX15" s="488"/>
      <c r="UMY15" s="488"/>
      <c r="UMZ15" s="488"/>
      <c r="UNA15" s="488"/>
      <c r="UNB15" s="488"/>
      <c r="UNC15" s="488"/>
      <c r="UND15" s="488"/>
      <c r="UNE15" s="488"/>
      <c r="UNF15" s="488"/>
      <c r="UNG15" s="488"/>
      <c r="UNH15" s="488"/>
      <c r="UNI15" s="488"/>
      <c r="UNJ15" s="488"/>
      <c r="UNK15" s="488"/>
      <c r="UNL15" s="488"/>
      <c r="UNM15" s="488"/>
      <c r="UNN15" s="488"/>
      <c r="UNO15" s="488"/>
      <c r="UNP15" s="488"/>
      <c r="UNQ15" s="488"/>
      <c r="UNR15" s="488"/>
      <c r="UNS15" s="488"/>
      <c r="UNT15" s="488"/>
      <c r="UNU15" s="488"/>
      <c r="UNV15" s="488"/>
      <c r="UNW15" s="488"/>
      <c r="UNX15" s="488"/>
      <c r="UNY15" s="488"/>
      <c r="UNZ15" s="488"/>
      <c r="UOA15" s="488"/>
      <c r="UOB15" s="488"/>
      <c r="UOC15" s="488"/>
      <c r="UOD15" s="488"/>
      <c r="UOE15" s="488"/>
      <c r="UOF15" s="488"/>
      <c r="UOG15" s="488"/>
      <c r="UOH15" s="488"/>
      <c r="UOI15" s="488"/>
      <c r="UOJ15" s="488"/>
      <c r="UOK15" s="488"/>
      <c r="UOL15" s="488"/>
      <c r="UOM15" s="488"/>
      <c r="UON15" s="488"/>
      <c r="UOO15" s="488"/>
      <c r="UOP15" s="488"/>
      <c r="UOQ15" s="488"/>
      <c r="UOR15" s="488"/>
      <c r="UOS15" s="488"/>
      <c r="UOT15" s="488"/>
      <c r="UOU15" s="488"/>
      <c r="UOV15" s="488"/>
      <c r="UOW15" s="488"/>
      <c r="UOX15" s="488"/>
      <c r="UOY15" s="488"/>
      <c r="UOZ15" s="488"/>
      <c r="UPA15" s="488"/>
      <c r="UPB15" s="488"/>
      <c r="UPC15" s="488"/>
      <c r="UPD15" s="488"/>
      <c r="UPE15" s="488"/>
      <c r="UPF15" s="488"/>
      <c r="UPG15" s="488"/>
      <c r="UPH15" s="488"/>
      <c r="UPI15" s="488"/>
      <c r="UPJ15" s="488"/>
      <c r="UPK15" s="488"/>
      <c r="UPL15" s="488"/>
      <c r="UPM15" s="488"/>
      <c r="UPN15" s="488"/>
      <c r="UPO15" s="488"/>
      <c r="UPP15" s="488"/>
      <c r="UPQ15" s="488"/>
      <c r="UPR15" s="488"/>
      <c r="UPS15" s="488"/>
      <c r="UPT15" s="488"/>
      <c r="UPU15" s="488"/>
      <c r="UPV15" s="488"/>
      <c r="UPW15" s="488"/>
      <c r="UPX15" s="488"/>
      <c r="UPY15" s="488"/>
      <c r="UPZ15" s="488"/>
      <c r="UQA15" s="488"/>
      <c r="UQB15" s="488"/>
      <c r="UQC15" s="488"/>
      <c r="UQD15" s="488"/>
      <c r="UQE15" s="488"/>
      <c r="UQF15" s="488"/>
      <c r="UQG15" s="488"/>
      <c r="UQH15" s="488"/>
      <c r="UQI15" s="488"/>
      <c r="UQJ15" s="488"/>
      <c r="UQK15" s="488"/>
      <c r="UQL15" s="488"/>
      <c r="UQM15" s="488"/>
      <c r="UQN15" s="488"/>
      <c r="UQO15" s="488"/>
      <c r="UQP15" s="488"/>
      <c r="UQQ15" s="488"/>
      <c r="UQR15" s="488"/>
      <c r="UQS15" s="488"/>
      <c r="UQT15" s="488"/>
      <c r="UQU15" s="488"/>
      <c r="UQV15" s="488"/>
      <c r="UQW15" s="488"/>
      <c r="UQX15" s="488"/>
      <c r="UQY15" s="488"/>
      <c r="UQZ15" s="488"/>
      <c r="URA15" s="488"/>
      <c r="URB15" s="488"/>
      <c r="URC15" s="488"/>
      <c r="URD15" s="488"/>
      <c r="URE15" s="488"/>
      <c r="URF15" s="488"/>
      <c r="URG15" s="488"/>
      <c r="URH15" s="488"/>
      <c r="URI15" s="488"/>
      <c r="URJ15" s="488"/>
      <c r="URK15" s="488"/>
      <c r="URL15" s="488"/>
      <c r="URM15" s="488"/>
      <c r="URN15" s="488"/>
      <c r="URO15" s="488"/>
      <c r="URP15" s="488"/>
      <c r="URQ15" s="488"/>
      <c r="URR15" s="488"/>
      <c r="URS15" s="488"/>
      <c r="URT15" s="488"/>
      <c r="URU15" s="488"/>
      <c r="URV15" s="488"/>
      <c r="URW15" s="488"/>
      <c r="URX15" s="488"/>
      <c r="URY15" s="488"/>
      <c r="URZ15" s="488"/>
      <c r="USA15" s="488"/>
      <c r="USB15" s="488"/>
      <c r="USC15" s="488"/>
      <c r="USD15" s="488"/>
      <c r="USE15" s="488"/>
      <c r="USF15" s="488"/>
      <c r="USG15" s="488"/>
      <c r="USH15" s="488"/>
      <c r="USI15" s="488"/>
      <c r="USJ15" s="488"/>
      <c r="USK15" s="488"/>
      <c r="USL15" s="488"/>
      <c r="USM15" s="488"/>
      <c r="USN15" s="488"/>
      <c r="USO15" s="488"/>
      <c r="USP15" s="488"/>
      <c r="USQ15" s="488"/>
      <c r="USR15" s="488"/>
      <c r="USS15" s="488"/>
      <c r="UST15" s="488"/>
      <c r="USU15" s="488"/>
      <c r="USV15" s="488"/>
      <c r="USW15" s="488"/>
      <c r="USX15" s="488"/>
      <c r="USY15" s="488"/>
      <c r="USZ15" s="488"/>
      <c r="UTA15" s="488"/>
      <c r="UTB15" s="488"/>
      <c r="UTC15" s="488"/>
      <c r="UTD15" s="488"/>
      <c r="UTE15" s="488"/>
      <c r="UTF15" s="488"/>
      <c r="UTG15" s="488"/>
      <c r="UTH15" s="488"/>
      <c r="UTI15" s="488"/>
      <c r="UTJ15" s="488"/>
      <c r="UTK15" s="488"/>
      <c r="UTL15" s="488"/>
      <c r="UTM15" s="488"/>
      <c r="UTN15" s="488"/>
      <c r="UTO15" s="488"/>
      <c r="UTP15" s="488"/>
      <c r="UTQ15" s="488"/>
      <c r="UTR15" s="488"/>
      <c r="UTS15" s="488"/>
      <c r="UTT15" s="488"/>
      <c r="UTU15" s="488"/>
      <c r="UTV15" s="488"/>
      <c r="UTW15" s="488"/>
      <c r="UTX15" s="488"/>
      <c r="UTY15" s="488"/>
      <c r="UTZ15" s="488"/>
      <c r="UUA15" s="488"/>
      <c r="UUB15" s="488"/>
      <c r="UUC15" s="488"/>
      <c r="UUD15" s="488"/>
      <c r="UUE15" s="488"/>
      <c r="UUF15" s="488"/>
      <c r="UUG15" s="488"/>
      <c r="UUH15" s="488"/>
      <c r="UUI15" s="488"/>
      <c r="UUJ15" s="488"/>
      <c r="UUK15" s="488"/>
      <c r="UUL15" s="488"/>
      <c r="UUM15" s="488"/>
      <c r="UUN15" s="488"/>
      <c r="UUO15" s="488"/>
      <c r="UUP15" s="488"/>
      <c r="UUQ15" s="488"/>
      <c r="UUR15" s="488"/>
      <c r="UUS15" s="488"/>
      <c r="UUT15" s="488"/>
      <c r="UUU15" s="488"/>
      <c r="UUV15" s="488"/>
      <c r="UUW15" s="488"/>
      <c r="UUX15" s="488"/>
      <c r="UUY15" s="488"/>
      <c r="UUZ15" s="488"/>
      <c r="UVA15" s="488"/>
      <c r="UVB15" s="488"/>
      <c r="UVC15" s="488"/>
      <c r="UVD15" s="488"/>
      <c r="UVE15" s="488"/>
      <c r="UVF15" s="488"/>
      <c r="UVG15" s="488"/>
      <c r="UVH15" s="488"/>
      <c r="UVI15" s="488"/>
      <c r="UVJ15" s="488"/>
      <c r="UVK15" s="488"/>
      <c r="UVL15" s="488"/>
      <c r="UVM15" s="488"/>
      <c r="UVN15" s="488"/>
      <c r="UVO15" s="488"/>
      <c r="UVP15" s="488"/>
      <c r="UVQ15" s="488"/>
      <c r="UVR15" s="488"/>
      <c r="UVS15" s="488"/>
      <c r="UVT15" s="488"/>
      <c r="UVU15" s="488"/>
      <c r="UVV15" s="488"/>
      <c r="UVW15" s="488"/>
      <c r="UVX15" s="488"/>
      <c r="UVY15" s="488"/>
      <c r="UVZ15" s="488"/>
      <c r="UWA15" s="488"/>
      <c r="UWB15" s="488"/>
      <c r="UWC15" s="488"/>
      <c r="UWD15" s="488"/>
      <c r="UWE15" s="488"/>
      <c r="UWF15" s="488"/>
      <c r="UWG15" s="488"/>
      <c r="UWH15" s="488"/>
      <c r="UWI15" s="488"/>
      <c r="UWJ15" s="488"/>
      <c r="UWK15" s="488"/>
      <c r="UWL15" s="488"/>
      <c r="UWM15" s="488"/>
      <c r="UWN15" s="488"/>
      <c r="UWO15" s="488"/>
      <c r="UWP15" s="488"/>
      <c r="UWQ15" s="488"/>
      <c r="UWR15" s="488"/>
      <c r="UWS15" s="488"/>
      <c r="UWT15" s="488"/>
      <c r="UWU15" s="488"/>
      <c r="UWV15" s="488"/>
      <c r="UWW15" s="488"/>
      <c r="UWX15" s="488"/>
      <c r="UWY15" s="488"/>
      <c r="UWZ15" s="488"/>
      <c r="UXA15" s="488"/>
      <c r="UXB15" s="488"/>
      <c r="UXC15" s="488"/>
      <c r="UXD15" s="488"/>
      <c r="UXE15" s="488"/>
      <c r="UXF15" s="488"/>
      <c r="UXG15" s="488"/>
      <c r="UXH15" s="488"/>
      <c r="UXI15" s="488"/>
      <c r="UXJ15" s="488"/>
      <c r="UXK15" s="488"/>
      <c r="UXL15" s="488"/>
      <c r="UXM15" s="488"/>
      <c r="UXN15" s="488"/>
      <c r="UXO15" s="488"/>
      <c r="UXP15" s="488"/>
      <c r="UXQ15" s="488"/>
      <c r="UXR15" s="488"/>
      <c r="UXS15" s="488"/>
      <c r="UXT15" s="488"/>
      <c r="UXU15" s="488"/>
      <c r="UXV15" s="488"/>
      <c r="UXW15" s="488"/>
      <c r="UXX15" s="488"/>
      <c r="UXY15" s="488"/>
      <c r="UXZ15" s="488"/>
      <c r="UYA15" s="488"/>
      <c r="UYB15" s="488"/>
      <c r="UYC15" s="488"/>
      <c r="UYD15" s="488"/>
      <c r="UYE15" s="488"/>
      <c r="UYF15" s="488"/>
      <c r="UYG15" s="488"/>
      <c r="UYH15" s="488"/>
      <c r="UYI15" s="488"/>
      <c r="UYJ15" s="488"/>
      <c r="UYK15" s="488"/>
      <c r="UYL15" s="488"/>
      <c r="UYM15" s="488"/>
      <c r="UYN15" s="488"/>
      <c r="UYO15" s="488"/>
      <c r="UYP15" s="488"/>
      <c r="UYQ15" s="488"/>
      <c r="UYR15" s="488"/>
      <c r="UYS15" s="488"/>
      <c r="UYT15" s="488"/>
      <c r="UYU15" s="488"/>
      <c r="UYV15" s="488"/>
      <c r="UYW15" s="488"/>
      <c r="UYX15" s="488"/>
      <c r="UYY15" s="488"/>
      <c r="UYZ15" s="488"/>
      <c r="UZA15" s="488"/>
      <c r="UZB15" s="488"/>
      <c r="UZC15" s="488"/>
      <c r="UZD15" s="488"/>
      <c r="UZE15" s="488"/>
      <c r="UZF15" s="488"/>
      <c r="UZG15" s="488"/>
      <c r="UZH15" s="488"/>
      <c r="UZI15" s="488"/>
      <c r="UZJ15" s="488"/>
      <c r="UZK15" s="488"/>
      <c r="UZL15" s="488"/>
      <c r="UZM15" s="488"/>
      <c r="UZN15" s="488"/>
      <c r="UZO15" s="488"/>
      <c r="UZP15" s="488"/>
      <c r="UZQ15" s="488"/>
      <c r="UZR15" s="488"/>
      <c r="UZS15" s="488"/>
      <c r="UZT15" s="488"/>
      <c r="UZU15" s="488"/>
      <c r="UZV15" s="488"/>
      <c r="UZW15" s="488"/>
      <c r="UZX15" s="488"/>
      <c r="UZY15" s="488"/>
      <c r="UZZ15" s="488"/>
      <c r="VAA15" s="488"/>
      <c r="VAB15" s="488"/>
      <c r="VAC15" s="488"/>
      <c r="VAD15" s="488"/>
      <c r="VAE15" s="488"/>
      <c r="VAF15" s="488"/>
      <c r="VAG15" s="488"/>
      <c r="VAH15" s="488"/>
      <c r="VAI15" s="488"/>
      <c r="VAJ15" s="488"/>
      <c r="VAK15" s="488"/>
      <c r="VAL15" s="488"/>
      <c r="VAM15" s="488"/>
      <c r="VAN15" s="488"/>
      <c r="VAO15" s="488"/>
      <c r="VAP15" s="488"/>
      <c r="VAQ15" s="488"/>
      <c r="VAR15" s="488"/>
      <c r="VAS15" s="488"/>
      <c r="VAT15" s="488"/>
      <c r="VAU15" s="488"/>
      <c r="VAV15" s="488"/>
      <c r="VAW15" s="488"/>
      <c r="VAX15" s="488"/>
      <c r="VAY15" s="488"/>
      <c r="VAZ15" s="488"/>
      <c r="VBA15" s="488"/>
      <c r="VBB15" s="488"/>
      <c r="VBC15" s="488"/>
      <c r="VBD15" s="488"/>
      <c r="VBE15" s="488"/>
      <c r="VBF15" s="488"/>
      <c r="VBG15" s="488"/>
      <c r="VBH15" s="488"/>
      <c r="VBI15" s="488"/>
      <c r="VBJ15" s="488"/>
      <c r="VBK15" s="488"/>
      <c r="VBL15" s="488"/>
      <c r="VBM15" s="488"/>
      <c r="VBN15" s="488"/>
      <c r="VBO15" s="488"/>
      <c r="VBP15" s="488"/>
      <c r="VBQ15" s="488"/>
      <c r="VBR15" s="488"/>
      <c r="VBS15" s="488"/>
      <c r="VBT15" s="488"/>
      <c r="VBU15" s="488"/>
      <c r="VBV15" s="488"/>
      <c r="VBW15" s="488"/>
      <c r="VBX15" s="488"/>
      <c r="VBY15" s="488"/>
      <c r="VBZ15" s="488"/>
      <c r="VCA15" s="488"/>
      <c r="VCB15" s="488"/>
      <c r="VCC15" s="488"/>
      <c r="VCD15" s="488"/>
      <c r="VCE15" s="488"/>
      <c r="VCF15" s="488"/>
      <c r="VCG15" s="488"/>
      <c r="VCH15" s="488"/>
      <c r="VCI15" s="488"/>
      <c r="VCJ15" s="488"/>
      <c r="VCK15" s="488"/>
      <c r="VCL15" s="488"/>
      <c r="VCM15" s="488"/>
      <c r="VCN15" s="488"/>
      <c r="VCO15" s="488"/>
      <c r="VCP15" s="488"/>
      <c r="VCQ15" s="488"/>
      <c r="VCR15" s="488"/>
      <c r="VCS15" s="488"/>
      <c r="VCT15" s="488"/>
      <c r="VCU15" s="488"/>
      <c r="VCV15" s="488"/>
      <c r="VCW15" s="488"/>
      <c r="VCX15" s="488"/>
      <c r="VCY15" s="488"/>
      <c r="VCZ15" s="488"/>
      <c r="VDA15" s="488"/>
      <c r="VDB15" s="488"/>
      <c r="VDC15" s="488"/>
      <c r="VDD15" s="488"/>
      <c r="VDE15" s="488"/>
      <c r="VDF15" s="488"/>
      <c r="VDG15" s="488"/>
      <c r="VDH15" s="488"/>
      <c r="VDI15" s="488"/>
      <c r="VDJ15" s="488"/>
      <c r="VDK15" s="488"/>
      <c r="VDL15" s="488"/>
      <c r="VDM15" s="488"/>
      <c r="VDN15" s="488"/>
      <c r="VDO15" s="488"/>
      <c r="VDP15" s="488"/>
      <c r="VDQ15" s="488"/>
      <c r="VDR15" s="488"/>
      <c r="VDS15" s="488"/>
      <c r="VDT15" s="488"/>
      <c r="VDU15" s="488"/>
      <c r="VDV15" s="488"/>
      <c r="VDW15" s="488"/>
      <c r="VDX15" s="488"/>
      <c r="VDY15" s="488"/>
      <c r="VDZ15" s="488"/>
      <c r="VEA15" s="488"/>
      <c r="VEB15" s="488"/>
      <c r="VEC15" s="488"/>
      <c r="VED15" s="488"/>
      <c r="VEE15" s="488"/>
      <c r="VEF15" s="488"/>
      <c r="VEG15" s="488"/>
      <c r="VEH15" s="488"/>
      <c r="VEI15" s="488"/>
      <c r="VEJ15" s="488"/>
      <c r="VEK15" s="488"/>
      <c r="VEL15" s="488"/>
      <c r="VEM15" s="488"/>
      <c r="VEN15" s="488"/>
      <c r="VEO15" s="488"/>
      <c r="VEP15" s="488"/>
      <c r="VEQ15" s="488"/>
      <c r="VER15" s="488"/>
      <c r="VES15" s="488"/>
      <c r="VET15" s="488"/>
      <c r="VEU15" s="488"/>
      <c r="VEV15" s="488"/>
      <c r="VEW15" s="488"/>
      <c r="VEX15" s="488"/>
      <c r="VEY15" s="488"/>
      <c r="VEZ15" s="488"/>
      <c r="VFA15" s="488"/>
      <c r="VFB15" s="488"/>
      <c r="VFC15" s="488"/>
      <c r="VFD15" s="488"/>
      <c r="VFE15" s="488"/>
      <c r="VFF15" s="488"/>
      <c r="VFG15" s="488"/>
      <c r="VFH15" s="488"/>
      <c r="VFI15" s="488"/>
      <c r="VFJ15" s="488"/>
      <c r="VFK15" s="488"/>
      <c r="VFL15" s="488"/>
      <c r="VFM15" s="488"/>
      <c r="VFN15" s="488"/>
      <c r="VFO15" s="488"/>
      <c r="VFP15" s="488"/>
      <c r="VFQ15" s="488"/>
      <c r="VFR15" s="488"/>
      <c r="VFS15" s="488"/>
      <c r="VFT15" s="488"/>
      <c r="VFU15" s="488"/>
      <c r="VFV15" s="488"/>
      <c r="VFW15" s="488"/>
      <c r="VFX15" s="488"/>
      <c r="VFY15" s="488"/>
      <c r="VFZ15" s="488"/>
      <c r="VGA15" s="488"/>
      <c r="VGB15" s="488"/>
      <c r="VGC15" s="488"/>
      <c r="VGD15" s="488"/>
      <c r="VGE15" s="488"/>
      <c r="VGF15" s="488"/>
      <c r="VGG15" s="488"/>
      <c r="VGH15" s="488"/>
      <c r="VGI15" s="488"/>
      <c r="VGJ15" s="488"/>
      <c r="VGK15" s="488"/>
      <c r="VGL15" s="488"/>
      <c r="VGM15" s="488"/>
      <c r="VGN15" s="488"/>
      <c r="VGO15" s="488"/>
      <c r="VGP15" s="488"/>
      <c r="VGQ15" s="488"/>
      <c r="VGR15" s="488"/>
      <c r="VGS15" s="488"/>
      <c r="VGT15" s="488"/>
      <c r="VGU15" s="488"/>
      <c r="VGV15" s="488"/>
      <c r="VGW15" s="488"/>
      <c r="VGX15" s="488"/>
      <c r="VGY15" s="488"/>
      <c r="VGZ15" s="488"/>
      <c r="VHA15" s="488"/>
      <c r="VHB15" s="488"/>
      <c r="VHC15" s="488"/>
      <c r="VHD15" s="488"/>
      <c r="VHE15" s="488"/>
      <c r="VHF15" s="488"/>
      <c r="VHG15" s="488"/>
      <c r="VHH15" s="488"/>
      <c r="VHI15" s="488"/>
      <c r="VHJ15" s="488"/>
      <c r="VHK15" s="488"/>
      <c r="VHL15" s="488"/>
      <c r="VHM15" s="488"/>
      <c r="VHN15" s="488"/>
      <c r="VHO15" s="488"/>
      <c r="VHP15" s="488"/>
      <c r="VHQ15" s="488"/>
      <c r="VHR15" s="488"/>
      <c r="VHS15" s="488"/>
      <c r="VHT15" s="488"/>
      <c r="VHU15" s="488"/>
      <c r="VHV15" s="488"/>
      <c r="VHW15" s="488"/>
      <c r="VHX15" s="488"/>
      <c r="VHY15" s="488"/>
      <c r="VHZ15" s="488"/>
      <c r="VIA15" s="488"/>
      <c r="VIB15" s="488"/>
      <c r="VIC15" s="488"/>
      <c r="VID15" s="488"/>
      <c r="VIE15" s="488"/>
      <c r="VIF15" s="488"/>
      <c r="VIG15" s="488"/>
      <c r="VIH15" s="488"/>
      <c r="VII15" s="488"/>
      <c r="VIJ15" s="488"/>
      <c r="VIK15" s="488"/>
      <c r="VIL15" s="488"/>
      <c r="VIM15" s="488"/>
      <c r="VIN15" s="488"/>
      <c r="VIO15" s="488"/>
      <c r="VIP15" s="488"/>
      <c r="VIQ15" s="488"/>
      <c r="VIR15" s="488"/>
      <c r="VIS15" s="488"/>
      <c r="VIT15" s="488"/>
      <c r="VIU15" s="488"/>
      <c r="VIV15" s="488"/>
      <c r="VIW15" s="488"/>
      <c r="VIX15" s="488"/>
      <c r="VIY15" s="488"/>
      <c r="VIZ15" s="488"/>
      <c r="VJA15" s="488"/>
      <c r="VJB15" s="488"/>
      <c r="VJC15" s="488"/>
      <c r="VJD15" s="488"/>
      <c r="VJE15" s="488"/>
      <c r="VJF15" s="488"/>
      <c r="VJG15" s="488"/>
      <c r="VJH15" s="488"/>
      <c r="VJI15" s="488"/>
      <c r="VJJ15" s="488"/>
      <c r="VJK15" s="488"/>
      <c r="VJL15" s="488"/>
      <c r="VJM15" s="488"/>
      <c r="VJN15" s="488"/>
      <c r="VJO15" s="488"/>
      <c r="VJP15" s="488"/>
      <c r="VJQ15" s="488"/>
      <c r="VJR15" s="488"/>
      <c r="VJS15" s="488"/>
      <c r="VJT15" s="488"/>
      <c r="VJU15" s="488"/>
      <c r="VJV15" s="488"/>
      <c r="VJW15" s="488"/>
      <c r="VJX15" s="488"/>
      <c r="VJY15" s="488"/>
      <c r="VJZ15" s="488"/>
      <c r="VKA15" s="488"/>
      <c r="VKB15" s="488"/>
      <c r="VKC15" s="488"/>
      <c r="VKD15" s="488"/>
      <c r="VKE15" s="488"/>
      <c r="VKF15" s="488"/>
      <c r="VKG15" s="488"/>
      <c r="VKH15" s="488"/>
      <c r="VKI15" s="488"/>
      <c r="VKJ15" s="488"/>
      <c r="VKK15" s="488"/>
      <c r="VKL15" s="488"/>
      <c r="VKM15" s="488"/>
      <c r="VKN15" s="488"/>
      <c r="VKO15" s="488"/>
      <c r="VKP15" s="488"/>
      <c r="VKQ15" s="488"/>
      <c r="VKR15" s="488"/>
      <c r="VKS15" s="488"/>
      <c r="VKT15" s="488"/>
      <c r="VKU15" s="488"/>
      <c r="VKV15" s="488"/>
      <c r="VKW15" s="488"/>
      <c r="VKX15" s="488"/>
      <c r="VKY15" s="488"/>
      <c r="VKZ15" s="488"/>
      <c r="VLA15" s="488"/>
      <c r="VLB15" s="488"/>
      <c r="VLC15" s="488"/>
      <c r="VLD15" s="488"/>
      <c r="VLE15" s="488"/>
      <c r="VLF15" s="488"/>
      <c r="VLG15" s="488"/>
      <c r="VLH15" s="488"/>
      <c r="VLI15" s="488"/>
      <c r="VLJ15" s="488"/>
      <c r="VLK15" s="488"/>
      <c r="VLL15" s="488"/>
      <c r="VLM15" s="488"/>
      <c r="VLN15" s="488"/>
      <c r="VLO15" s="488"/>
      <c r="VLP15" s="488"/>
      <c r="VLQ15" s="488"/>
      <c r="VLR15" s="488"/>
      <c r="VLS15" s="488"/>
      <c r="VLT15" s="488"/>
      <c r="VLU15" s="488"/>
      <c r="VLV15" s="488"/>
      <c r="VLW15" s="488"/>
      <c r="VLX15" s="488"/>
      <c r="VLY15" s="488"/>
      <c r="VLZ15" s="488"/>
      <c r="VMA15" s="488"/>
      <c r="VMB15" s="488"/>
      <c r="VMC15" s="488"/>
      <c r="VMD15" s="488"/>
      <c r="VME15" s="488"/>
      <c r="VMF15" s="488"/>
      <c r="VMG15" s="488"/>
      <c r="VMH15" s="488"/>
      <c r="VMI15" s="488"/>
      <c r="VMJ15" s="488"/>
      <c r="VMK15" s="488"/>
      <c r="VML15" s="488"/>
      <c r="VMM15" s="488"/>
      <c r="VMN15" s="488"/>
      <c r="VMO15" s="488"/>
      <c r="VMP15" s="488"/>
      <c r="VMQ15" s="488"/>
      <c r="VMR15" s="488"/>
      <c r="VMS15" s="488"/>
      <c r="VMT15" s="488"/>
      <c r="VMU15" s="488"/>
      <c r="VMV15" s="488"/>
      <c r="VMW15" s="488"/>
      <c r="VMX15" s="488"/>
      <c r="VMY15" s="488"/>
      <c r="VMZ15" s="488"/>
      <c r="VNA15" s="488"/>
      <c r="VNB15" s="488"/>
      <c r="VNC15" s="488"/>
      <c r="VND15" s="488"/>
      <c r="VNE15" s="488"/>
      <c r="VNF15" s="488"/>
      <c r="VNG15" s="488"/>
      <c r="VNH15" s="488"/>
      <c r="VNI15" s="488"/>
      <c r="VNJ15" s="488"/>
      <c r="VNK15" s="488"/>
      <c r="VNL15" s="488"/>
      <c r="VNM15" s="488"/>
      <c r="VNN15" s="488"/>
      <c r="VNO15" s="488"/>
      <c r="VNP15" s="488"/>
      <c r="VNQ15" s="488"/>
      <c r="VNR15" s="488"/>
      <c r="VNS15" s="488"/>
      <c r="VNT15" s="488"/>
      <c r="VNU15" s="488"/>
      <c r="VNV15" s="488"/>
      <c r="VNW15" s="488"/>
      <c r="VNX15" s="488"/>
      <c r="VNY15" s="488"/>
      <c r="VNZ15" s="488"/>
      <c r="VOA15" s="488"/>
      <c r="VOB15" s="488"/>
      <c r="VOC15" s="488"/>
      <c r="VOD15" s="488"/>
      <c r="VOE15" s="488"/>
      <c r="VOF15" s="488"/>
      <c r="VOG15" s="488"/>
      <c r="VOH15" s="488"/>
      <c r="VOI15" s="488"/>
      <c r="VOJ15" s="488"/>
      <c r="VOK15" s="488"/>
      <c r="VOL15" s="488"/>
      <c r="VOM15" s="488"/>
      <c r="VON15" s="488"/>
      <c r="VOO15" s="488"/>
      <c r="VOP15" s="488"/>
      <c r="VOQ15" s="488"/>
      <c r="VOR15" s="488"/>
      <c r="VOS15" s="488"/>
      <c r="VOT15" s="488"/>
      <c r="VOU15" s="488"/>
      <c r="VOV15" s="488"/>
      <c r="VOW15" s="488"/>
      <c r="VOX15" s="488"/>
      <c r="VOY15" s="488"/>
      <c r="VOZ15" s="488"/>
      <c r="VPA15" s="488"/>
      <c r="VPB15" s="488"/>
      <c r="VPC15" s="488"/>
      <c r="VPD15" s="488"/>
      <c r="VPE15" s="488"/>
      <c r="VPF15" s="488"/>
      <c r="VPG15" s="488"/>
      <c r="VPH15" s="488"/>
      <c r="VPI15" s="488"/>
      <c r="VPJ15" s="488"/>
      <c r="VPK15" s="488"/>
      <c r="VPL15" s="488"/>
      <c r="VPM15" s="488"/>
      <c r="VPN15" s="488"/>
      <c r="VPO15" s="488"/>
      <c r="VPP15" s="488"/>
      <c r="VPQ15" s="488"/>
      <c r="VPR15" s="488"/>
      <c r="VPS15" s="488"/>
      <c r="VPT15" s="488"/>
      <c r="VPU15" s="488"/>
      <c r="VPV15" s="488"/>
      <c r="VPW15" s="488"/>
      <c r="VPX15" s="488"/>
      <c r="VPY15" s="488"/>
      <c r="VPZ15" s="488"/>
      <c r="VQA15" s="488"/>
      <c r="VQB15" s="488"/>
      <c r="VQC15" s="488"/>
      <c r="VQD15" s="488"/>
      <c r="VQE15" s="488"/>
      <c r="VQF15" s="488"/>
      <c r="VQG15" s="488"/>
      <c r="VQH15" s="488"/>
      <c r="VQI15" s="488"/>
      <c r="VQJ15" s="488"/>
      <c r="VQK15" s="488"/>
      <c r="VQL15" s="488"/>
      <c r="VQM15" s="488"/>
      <c r="VQN15" s="488"/>
      <c r="VQO15" s="488"/>
      <c r="VQP15" s="488"/>
      <c r="VQQ15" s="488"/>
      <c r="VQR15" s="488"/>
      <c r="VQS15" s="488"/>
      <c r="VQT15" s="488"/>
      <c r="VQU15" s="488"/>
      <c r="VQV15" s="488"/>
      <c r="VQW15" s="488"/>
      <c r="VQX15" s="488"/>
      <c r="VQY15" s="488"/>
      <c r="VQZ15" s="488"/>
      <c r="VRA15" s="488"/>
      <c r="VRB15" s="488"/>
      <c r="VRC15" s="488"/>
      <c r="VRD15" s="488"/>
      <c r="VRE15" s="488"/>
      <c r="VRF15" s="488"/>
      <c r="VRG15" s="488"/>
      <c r="VRH15" s="488"/>
      <c r="VRI15" s="488"/>
      <c r="VRJ15" s="488"/>
      <c r="VRK15" s="488"/>
      <c r="VRL15" s="488"/>
      <c r="VRM15" s="488"/>
      <c r="VRN15" s="488"/>
      <c r="VRO15" s="488"/>
      <c r="VRP15" s="488"/>
      <c r="VRQ15" s="488"/>
      <c r="VRR15" s="488"/>
      <c r="VRS15" s="488"/>
      <c r="VRT15" s="488"/>
      <c r="VRU15" s="488"/>
      <c r="VRV15" s="488"/>
      <c r="VRW15" s="488"/>
      <c r="VRX15" s="488"/>
      <c r="VRY15" s="488"/>
      <c r="VRZ15" s="488"/>
      <c r="VSA15" s="488"/>
      <c r="VSB15" s="488"/>
      <c r="VSC15" s="488"/>
      <c r="VSD15" s="488"/>
      <c r="VSE15" s="488"/>
      <c r="VSF15" s="488"/>
      <c r="VSG15" s="488"/>
      <c r="VSH15" s="488"/>
      <c r="VSI15" s="488"/>
      <c r="VSJ15" s="488"/>
      <c r="VSK15" s="488"/>
      <c r="VSL15" s="488"/>
      <c r="VSM15" s="488"/>
      <c r="VSN15" s="488"/>
      <c r="VSO15" s="488"/>
      <c r="VSP15" s="488"/>
      <c r="VSQ15" s="488"/>
      <c r="VSR15" s="488"/>
      <c r="VSS15" s="488"/>
      <c r="VST15" s="488"/>
      <c r="VSU15" s="488"/>
      <c r="VSV15" s="488"/>
      <c r="VSW15" s="488"/>
      <c r="VSX15" s="488"/>
      <c r="VSY15" s="488"/>
      <c r="VSZ15" s="488"/>
      <c r="VTA15" s="488"/>
      <c r="VTB15" s="488"/>
      <c r="VTC15" s="488"/>
      <c r="VTD15" s="488"/>
      <c r="VTE15" s="488"/>
      <c r="VTF15" s="488"/>
      <c r="VTG15" s="488"/>
      <c r="VTH15" s="488"/>
      <c r="VTI15" s="488"/>
      <c r="VTJ15" s="488"/>
      <c r="VTK15" s="488"/>
      <c r="VTL15" s="488"/>
      <c r="VTM15" s="488"/>
      <c r="VTN15" s="488"/>
      <c r="VTO15" s="488"/>
      <c r="VTP15" s="488"/>
      <c r="VTQ15" s="488"/>
      <c r="VTR15" s="488"/>
      <c r="VTS15" s="488"/>
      <c r="VTT15" s="488"/>
      <c r="VTU15" s="488"/>
      <c r="VTV15" s="488"/>
      <c r="VTW15" s="488"/>
      <c r="VTX15" s="488"/>
      <c r="VTY15" s="488"/>
      <c r="VTZ15" s="488"/>
      <c r="VUA15" s="488"/>
      <c r="VUB15" s="488"/>
      <c r="VUC15" s="488"/>
      <c r="VUD15" s="488"/>
      <c r="VUE15" s="488"/>
      <c r="VUF15" s="488"/>
      <c r="VUG15" s="488"/>
      <c r="VUH15" s="488"/>
      <c r="VUI15" s="488"/>
      <c r="VUJ15" s="488"/>
      <c r="VUK15" s="488"/>
      <c r="VUL15" s="488"/>
      <c r="VUM15" s="488"/>
      <c r="VUN15" s="488"/>
      <c r="VUO15" s="488"/>
      <c r="VUP15" s="488"/>
      <c r="VUQ15" s="488"/>
      <c r="VUR15" s="488"/>
      <c r="VUS15" s="488"/>
      <c r="VUT15" s="488"/>
      <c r="VUU15" s="488"/>
      <c r="VUV15" s="488"/>
      <c r="VUW15" s="488"/>
      <c r="VUX15" s="488"/>
      <c r="VUY15" s="488"/>
      <c r="VUZ15" s="488"/>
      <c r="VVA15" s="488"/>
      <c r="VVB15" s="488"/>
      <c r="VVC15" s="488"/>
      <c r="VVD15" s="488"/>
      <c r="VVE15" s="488"/>
      <c r="VVF15" s="488"/>
      <c r="VVG15" s="488"/>
      <c r="VVH15" s="488"/>
      <c r="VVI15" s="488"/>
      <c r="VVJ15" s="488"/>
      <c r="VVK15" s="488"/>
      <c r="VVL15" s="488"/>
      <c r="VVM15" s="488"/>
      <c r="VVN15" s="488"/>
      <c r="VVO15" s="488"/>
      <c r="VVP15" s="488"/>
      <c r="VVQ15" s="488"/>
      <c r="VVR15" s="488"/>
      <c r="VVS15" s="488"/>
      <c r="VVT15" s="488"/>
      <c r="VVU15" s="488"/>
      <c r="VVV15" s="488"/>
      <c r="VVW15" s="488"/>
      <c r="VVX15" s="488"/>
      <c r="VVY15" s="488"/>
      <c r="VVZ15" s="488"/>
      <c r="VWA15" s="488"/>
      <c r="VWB15" s="488"/>
      <c r="VWC15" s="488"/>
      <c r="VWD15" s="488"/>
      <c r="VWE15" s="488"/>
      <c r="VWF15" s="488"/>
      <c r="VWG15" s="488"/>
      <c r="VWH15" s="488"/>
      <c r="VWI15" s="488"/>
      <c r="VWJ15" s="488"/>
      <c r="VWK15" s="488"/>
      <c r="VWL15" s="488"/>
      <c r="VWM15" s="488"/>
      <c r="VWN15" s="488"/>
      <c r="VWO15" s="488"/>
      <c r="VWP15" s="488"/>
      <c r="VWQ15" s="488"/>
      <c r="VWR15" s="488"/>
      <c r="VWS15" s="488"/>
      <c r="VWT15" s="488"/>
      <c r="VWU15" s="488"/>
      <c r="VWV15" s="488"/>
      <c r="VWW15" s="488"/>
      <c r="VWX15" s="488"/>
      <c r="VWY15" s="488"/>
      <c r="VWZ15" s="488"/>
      <c r="VXA15" s="488"/>
      <c r="VXB15" s="488"/>
      <c r="VXC15" s="488"/>
      <c r="VXD15" s="488"/>
      <c r="VXE15" s="488"/>
      <c r="VXF15" s="488"/>
      <c r="VXG15" s="488"/>
      <c r="VXH15" s="488"/>
      <c r="VXI15" s="488"/>
      <c r="VXJ15" s="488"/>
      <c r="VXK15" s="488"/>
      <c r="VXL15" s="488"/>
      <c r="VXM15" s="488"/>
      <c r="VXN15" s="488"/>
      <c r="VXO15" s="488"/>
      <c r="VXP15" s="488"/>
      <c r="VXQ15" s="488"/>
      <c r="VXR15" s="488"/>
      <c r="VXS15" s="488"/>
      <c r="VXT15" s="488"/>
      <c r="VXU15" s="488"/>
      <c r="VXV15" s="488"/>
      <c r="VXW15" s="488"/>
      <c r="VXX15" s="488"/>
      <c r="VXY15" s="488"/>
      <c r="VXZ15" s="488"/>
      <c r="VYA15" s="488"/>
      <c r="VYB15" s="488"/>
      <c r="VYC15" s="488"/>
      <c r="VYD15" s="488"/>
      <c r="VYE15" s="488"/>
      <c r="VYF15" s="488"/>
      <c r="VYG15" s="488"/>
      <c r="VYH15" s="488"/>
      <c r="VYI15" s="488"/>
      <c r="VYJ15" s="488"/>
      <c r="VYK15" s="488"/>
      <c r="VYL15" s="488"/>
      <c r="VYM15" s="488"/>
      <c r="VYN15" s="488"/>
      <c r="VYO15" s="488"/>
      <c r="VYP15" s="488"/>
      <c r="VYQ15" s="488"/>
      <c r="VYR15" s="488"/>
      <c r="VYS15" s="488"/>
      <c r="VYT15" s="488"/>
      <c r="VYU15" s="488"/>
      <c r="VYV15" s="488"/>
      <c r="VYW15" s="488"/>
      <c r="VYX15" s="488"/>
      <c r="VYY15" s="488"/>
      <c r="VYZ15" s="488"/>
      <c r="VZA15" s="488"/>
      <c r="VZB15" s="488"/>
      <c r="VZC15" s="488"/>
      <c r="VZD15" s="488"/>
      <c r="VZE15" s="488"/>
      <c r="VZF15" s="488"/>
      <c r="VZG15" s="488"/>
      <c r="VZH15" s="488"/>
      <c r="VZI15" s="488"/>
      <c r="VZJ15" s="488"/>
      <c r="VZK15" s="488"/>
      <c r="VZL15" s="488"/>
      <c r="VZM15" s="488"/>
      <c r="VZN15" s="488"/>
      <c r="VZO15" s="488"/>
      <c r="VZP15" s="488"/>
      <c r="VZQ15" s="488"/>
      <c r="VZR15" s="488"/>
      <c r="VZS15" s="488"/>
      <c r="VZT15" s="488"/>
      <c r="VZU15" s="488"/>
      <c r="VZV15" s="488"/>
      <c r="VZW15" s="488"/>
      <c r="VZX15" s="488"/>
      <c r="VZY15" s="488"/>
      <c r="VZZ15" s="488"/>
      <c r="WAA15" s="488"/>
      <c r="WAB15" s="488"/>
      <c r="WAC15" s="488"/>
      <c r="WAD15" s="488"/>
      <c r="WAE15" s="488"/>
      <c r="WAF15" s="488"/>
      <c r="WAG15" s="488"/>
      <c r="WAH15" s="488"/>
      <c r="WAI15" s="488"/>
      <c r="WAJ15" s="488"/>
      <c r="WAK15" s="488"/>
      <c r="WAL15" s="488"/>
      <c r="WAM15" s="488"/>
      <c r="WAN15" s="488"/>
      <c r="WAO15" s="488"/>
      <c r="WAP15" s="488"/>
      <c r="WAQ15" s="488"/>
      <c r="WAR15" s="488"/>
      <c r="WAS15" s="488"/>
      <c r="WAT15" s="488"/>
      <c r="WAU15" s="488"/>
      <c r="WAV15" s="488"/>
      <c r="WAW15" s="488"/>
      <c r="WAX15" s="488"/>
      <c r="WAY15" s="488"/>
      <c r="WAZ15" s="488"/>
      <c r="WBA15" s="488"/>
      <c r="WBB15" s="488"/>
      <c r="WBC15" s="488"/>
      <c r="WBD15" s="488"/>
      <c r="WBE15" s="488"/>
      <c r="WBF15" s="488"/>
      <c r="WBG15" s="488"/>
      <c r="WBH15" s="488"/>
      <c r="WBI15" s="488"/>
      <c r="WBJ15" s="488"/>
      <c r="WBK15" s="488"/>
      <c r="WBL15" s="488"/>
      <c r="WBM15" s="488"/>
      <c r="WBN15" s="488"/>
      <c r="WBO15" s="488"/>
      <c r="WBP15" s="488"/>
      <c r="WBQ15" s="488"/>
      <c r="WBR15" s="488"/>
      <c r="WBS15" s="488"/>
      <c r="WBT15" s="488"/>
      <c r="WBU15" s="488"/>
      <c r="WBV15" s="488"/>
      <c r="WBW15" s="488"/>
      <c r="WBX15" s="488"/>
      <c r="WBY15" s="488"/>
      <c r="WBZ15" s="488"/>
      <c r="WCA15" s="488"/>
      <c r="WCB15" s="488"/>
      <c r="WCC15" s="488"/>
      <c r="WCD15" s="488"/>
      <c r="WCE15" s="488"/>
      <c r="WCF15" s="488"/>
      <c r="WCG15" s="488"/>
      <c r="WCH15" s="488"/>
      <c r="WCI15" s="488"/>
      <c r="WCJ15" s="488"/>
      <c r="WCK15" s="488"/>
      <c r="WCL15" s="488"/>
      <c r="WCM15" s="488"/>
      <c r="WCN15" s="488"/>
      <c r="WCO15" s="488"/>
      <c r="WCP15" s="488"/>
      <c r="WCQ15" s="488"/>
      <c r="WCR15" s="488"/>
      <c r="WCS15" s="488"/>
      <c r="WCT15" s="488"/>
      <c r="WCU15" s="488"/>
      <c r="WCV15" s="488"/>
      <c r="WCW15" s="488"/>
      <c r="WCX15" s="488"/>
      <c r="WCY15" s="488"/>
      <c r="WCZ15" s="488"/>
      <c r="WDA15" s="488"/>
      <c r="WDB15" s="488"/>
      <c r="WDC15" s="488"/>
      <c r="WDD15" s="488"/>
      <c r="WDE15" s="488"/>
      <c r="WDF15" s="488"/>
      <c r="WDG15" s="488"/>
      <c r="WDH15" s="488"/>
      <c r="WDI15" s="488"/>
      <c r="WDJ15" s="488"/>
      <c r="WDK15" s="488"/>
      <c r="WDL15" s="488"/>
      <c r="WDM15" s="488"/>
      <c r="WDN15" s="488"/>
      <c r="WDO15" s="488"/>
      <c r="WDP15" s="488"/>
      <c r="WDQ15" s="488"/>
      <c r="WDR15" s="488"/>
      <c r="WDS15" s="488"/>
      <c r="WDT15" s="488"/>
      <c r="WDU15" s="488"/>
      <c r="WDV15" s="488"/>
      <c r="WDW15" s="488"/>
      <c r="WDX15" s="488"/>
      <c r="WDY15" s="488"/>
      <c r="WDZ15" s="488"/>
      <c r="WEA15" s="488"/>
      <c r="WEB15" s="488"/>
      <c r="WEC15" s="488"/>
      <c r="WED15" s="488"/>
      <c r="WEE15" s="488"/>
      <c r="WEF15" s="488"/>
      <c r="WEG15" s="488"/>
      <c r="WEH15" s="488"/>
      <c r="WEI15" s="488"/>
      <c r="WEJ15" s="488"/>
      <c r="WEK15" s="488"/>
      <c r="WEL15" s="488"/>
      <c r="WEM15" s="488"/>
      <c r="WEN15" s="488"/>
      <c r="WEO15" s="488"/>
      <c r="WEP15" s="488"/>
      <c r="WEQ15" s="488"/>
      <c r="WER15" s="488"/>
      <c r="WES15" s="488"/>
      <c r="WET15" s="488"/>
      <c r="WEU15" s="488"/>
      <c r="WEV15" s="488"/>
      <c r="WEW15" s="488"/>
      <c r="WEX15" s="488"/>
      <c r="WEY15" s="488"/>
      <c r="WEZ15" s="488"/>
      <c r="WFA15" s="488"/>
      <c r="WFB15" s="488"/>
      <c r="WFC15" s="488"/>
      <c r="WFD15" s="488"/>
      <c r="WFE15" s="488"/>
      <c r="WFF15" s="488"/>
      <c r="WFG15" s="488"/>
      <c r="WFH15" s="488"/>
      <c r="WFI15" s="488"/>
      <c r="WFJ15" s="488"/>
      <c r="WFK15" s="488"/>
      <c r="WFL15" s="488"/>
      <c r="WFM15" s="488"/>
      <c r="WFN15" s="488"/>
      <c r="WFO15" s="488"/>
      <c r="WFP15" s="488"/>
      <c r="WFQ15" s="488"/>
      <c r="WFR15" s="488"/>
      <c r="WFS15" s="488"/>
      <c r="WFT15" s="488"/>
      <c r="WFU15" s="488"/>
      <c r="WFV15" s="488"/>
      <c r="WFW15" s="488"/>
      <c r="WFX15" s="488"/>
      <c r="WFY15" s="488"/>
      <c r="WFZ15" s="488"/>
      <c r="WGA15" s="488"/>
      <c r="WGB15" s="488"/>
      <c r="WGC15" s="488"/>
      <c r="WGD15" s="488"/>
      <c r="WGE15" s="488"/>
      <c r="WGF15" s="488"/>
      <c r="WGG15" s="488"/>
      <c r="WGH15" s="488"/>
      <c r="WGI15" s="488"/>
      <c r="WGJ15" s="488"/>
      <c r="WGK15" s="488"/>
      <c r="WGL15" s="488"/>
      <c r="WGM15" s="488"/>
      <c r="WGN15" s="488"/>
      <c r="WGO15" s="488"/>
      <c r="WGP15" s="488"/>
      <c r="WGQ15" s="488"/>
      <c r="WGR15" s="488"/>
      <c r="WGS15" s="488"/>
      <c r="WGT15" s="488"/>
      <c r="WGU15" s="488"/>
      <c r="WGV15" s="488"/>
      <c r="WGW15" s="488"/>
      <c r="WGX15" s="488"/>
      <c r="WGY15" s="488"/>
      <c r="WGZ15" s="488"/>
      <c r="WHA15" s="488"/>
      <c r="WHB15" s="488"/>
      <c r="WHC15" s="488"/>
      <c r="WHD15" s="488"/>
      <c r="WHE15" s="488"/>
      <c r="WHF15" s="488"/>
      <c r="WHG15" s="488"/>
      <c r="WHH15" s="488"/>
      <c r="WHI15" s="488"/>
      <c r="WHJ15" s="488"/>
      <c r="WHK15" s="488"/>
      <c r="WHL15" s="488"/>
      <c r="WHM15" s="488"/>
      <c r="WHN15" s="488"/>
      <c r="WHO15" s="488"/>
      <c r="WHP15" s="488"/>
      <c r="WHQ15" s="488"/>
      <c r="WHR15" s="488"/>
      <c r="WHS15" s="488"/>
      <c r="WHT15" s="488"/>
      <c r="WHU15" s="488"/>
      <c r="WHV15" s="488"/>
      <c r="WHW15" s="488"/>
      <c r="WHX15" s="488"/>
      <c r="WHY15" s="488"/>
      <c r="WHZ15" s="488"/>
      <c r="WIA15" s="488"/>
      <c r="WIB15" s="488"/>
      <c r="WIC15" s="488"/>
      <c r="WID15" s="488"/>
      <c r="WIE15" s="488"/>
      <c r="WIF15" s="488"/>
      <c r="WIG15" s="488"/>
      <c r="WIH15" s="488"/>
      <c r="WII15" s="488"/>
      <c r="WIJ15" s="488"/>
      <c r="WIK15" s="488"/>
      <c r="WIL15" s="488"/>
      <c r="WIM15" s="488"/>
      <c r="WIN15" s="488"/>
      <c r="WIO15" s="488"/>
      <c r="WIP15" s="488"/>
      <c r="WIQ15" s="488"/>
      <c r="WIR15" s="488"/>
      <c r="WIS15" s="488"/>
      <c r="WIT15" s="488"/>
      <c r="WIU15" s="488"/>
      <c r="WIV15" s="488"/>
      <c r="WIW15" s="488"/>
      <c r="WIX15" s="488"/>
      <c r="WIY15" s="488"/>
      <c r="WIZ15" s="488"/>
      <c r="WJA15" s="488"/>
      <c r="WJB15" s="488"/>
      <c r="WJC15" s="488"/>
      <c r="WJD15" s="488"/>
      <c r="WJE15" s="488"/>
      <c r="WJF15" s="488"/>
      <c r="WJG15" s="488"/>
      <c r="WJH15" s="488"/>
      <c r="WJI15" s="488"/>
      <c r="WJJ15" s="488"/>
      <c r="WJK15" s="488"/>
      <c r="WJL15" s="488"/>
      <c r="WJM15" s="488"/>
      <c r="WJN15" s="488"/>
      <c r="WJO15" s="488"/>
      <c r="WJP15" s="488"/>
      <c r="WJQ15" s="488"/>
      <c r="WJR15" s="488"/>
      <c r="WJS15" s="488"/>
      <c r="WJT15" s="488"/>
      <c r="WJU15" s="488"/>
      <c r="WJV15" s="488"/>
      <c r="WJW15" s="488"/>
      <c r="WJX15" s="488"/>
      <c r="WJY15" s="488"/>
      <c r="WJZ15" s="488"/>
      <c r="WKA15" s="488"/>
      <c r="WKB15" s="488"/>
      <c r="WKC15" s="488"/>
      <c r="WKD15" s="488"/>
      <c r="WKE15" s="488"/>
      <c r="WKF15" s="488"/>
      <c r="WKG15" s="488"/>
      <c r="WKH15" s="488"/>
      <c r="WKI15" s="488"/>
      <c r="WKJ15" s="488"/>
      <c r="WKK15" s="488"/>
      <c r="WKL15" s="488"/>
      <c r="WKM15" s="488"/>
      <c r="WKN15" s="488"/>
      <c r="WKO15" s="488"/>
      <c r="WKP15" s="488"/>
      <c r="WKQ15" s="488"/>
      <c r="WKR15" s="488"/>
      <c r="WKS15" s="488"/>
      <c r="WKT15" s="488"/>
      <c r="WKU15" s="488"/>
      <c r="WKV15" s="488"/>
      <c r="WKW15" s="488"/>
      <c r="WKX15" s="488"/>
      <c r="WKY15" s="488"/>
      <c r="WKZ15" s="488"/>
      <c r="WLA15" s="488"/>
      <c r="WLB15" s="488"/>
      <c r="WLC15" s="488"/>
      <c r="WLD15" s="488"/>
      <c r="WLE15" s="488"/>
      <c r="WLF15" s="488"/>
      <c r="WLG15" s="488"/>
      <c r="WLH15" s="488"/>
      <c r="WLI15" s="488"/>
      <c r="WLJ15" s="488"/>
      <c r="WLK15" s="488"/>
      <c r="WLL15" s="488"/>
      <c r="WLM15" s="488"/>
      <c r="WLN15" s="488"/>
      <c r="WLO15" s="488"/>
      <c r="WLP15" s="488"/>
      <c r="WLQ15" s="488"/>
      <c r="WLR15" s="488"/>
      <c r="WLS15" s="488"/>
      <c r="WLT15" s="488"/>
      <c r="WLU15" s="488"/>
      <c r="WLV15" s="488"/>
      <c r="WLW15" s="488"/>
      <c r="WLX15" s="488"/>
      <c r="WLY15" s="488"/>
      <c r="WLZ15" s="488"/>
      <c r="WMA15" s="488"/>
      <c r="WMB15" s="488"/>
      <c r="WMC15" s="488"/>
      <c r="WMD15" s="488"/>
      <c r="WME15" s="488"/>
      <c r="WMF15" s="488"/>
      <c r="WMG15" s="488"/>
      <c r="WMH15" s="488"/>
      <c r="WMI15" s="488"/>
      <c r="WMJ15" s="488"/>
      <c r="WMK15" s="488"/>
      <c r="WML15" s="488"/>
      <c r="WMM15" s="488"/>
      <c r="WMN15" s="488"/>
      <c r="WMO15" s="488"/>
      <c r="WMP15" s="488"/>
      <c r="WMQ15" s="488"/>
      <c r="WMR15" s="488"/>
      <c r="WMS15" s="488"/>
      <c r="WMT15" s="488"/>
      <c r="WMU15" s="488"/>
      <c r="WMV15" s="488"/>
      <c r="WMW15" s="488"/>
      <c r="WMX15" s="488"/>
      <c r="WMY15" s="488"/>
      <c r="WMZ15" s="488"/>
      <c r="WNA15" s="488"/>
      <c r="WNB15" s="488"/>
      <c r="WNC15" s="488"/>
      <c r="WND15" s="488"/>
      <c r="WNE15" s="488"/>
      <c r="WNF15" s="488"/>
      <c r="WNG15" s="488"/>
      <c r="WNH15" s="488"/>
      <c r="WNI15" s="488"/>
      <c r="WNJ15" s="488"/>
      <c r="WNK15" s="488"/>
      <c r="WNL15" s="488"/>
      <c r="WNM15" s="488"/>
      <c r="WNN15" s="488"/>
      <c r="WNO15" s="488"/>
      <c r="WNP15" s="488"/>
      <c r="WNQ15" s="488"/>
      <c r="WNR15" s="488"/>
      <c r="WNS15" s="488"/>
      <c r="WNT15" s="488"/>
      <c r="WNU15" s="488"/>
      <c r="WNV15" s="488"/>
      <c r="WNW15" s="488"/>
      <c r="WNX15" s="488"/>
      <c r="WNY15" s="488"/>
      <c r="WNZ15" s="488"/>
      <c r="WOA15" s="488"/>
      <c r="WOB15" s="488"/>
      <c r="WOC15" s="488"/>
      <c r="WOD15" s="488"/>
      <c r="WOE15" s="488"/>
      <c r="WOF15" s="488"/>
      <c r="WOG15" s="488"/>
      <c r="WOH15" s="488"/>
      <c r="WOI15" s="488"/>
      <c r="WOJ15" s="488"/>
      <c r="WOK15" s="488"/>
      <c r="WOL15" s="488"/>
      <c r="WOM15" s="488"/>
      <c r="WON15" s="488"/>
      <c r="WOO15" s="488"/>
      <c r="WOP15" s="488"/>
      <c r="WOQ15" s="488"/>
      <c r="WOR15" s="488"/>
      <c r="WOS15" s="488"/>
      <c r="WOT15" s="488"/>
      <c r="WOU15" s="488"/>
      <c r="WOV15" s="488"/>
      <c r="WOW15" s="488"/>
      <c r="WOX15" s="488"/>
      <c r="WOY15" s="488"/>
      <c r="WOZ15" s="488"/>
      <c r="WPA15" s="488"/>
      <c r="WPB15" s="488"/>
      <c r="WPC15" s="488"/>
      <c r="WPD15" s="488"/>
      <c r="WPE15" s="488"/>
      <c r="WPF15" s="488"/>
      <c r="WPG15" s="488"/>
      <c r="WPH15" s="488"/>
      <c r="WPI15" s="488"/>
      <c r="WPJ15" s="488"/>
      <c r="WPK15" s="488"/>
      <c r="WPL15" s="488"/>
      <c r="WPM15" s="488"/>
      <c r="WPN15" s="488"/>
      <c r="WPO15" s="488"/>
      <c r="WPP15" s="488"/>
      <c r="WPQ15" s="488"/>
      <c r="WPR15" s="488"/>
      <c r="WPS15" s="488"/>
      <c r="WPT15" s="488"/>
      <c r="WPU15" s="488"/>
      <c r="WPV15" s="488"/>
      <c r="WPW15" s="488"/>
      <c r="WPX15" s="488"/>
      <c r="WPY15" s="488"/>
      <c r="WPZ15" s="488"/>
      <c r="WQA15" s="488"/>
      <c r="WQB15" s="488"/>
      <c r="WQC15" s="488"/>
      <c r="WQD15" s="488"/>
      <c r="WQE15" s="488"/>
      <c r="WQF15" s="488"/>
      <c r="WQG15" s="488"/>
      <c r="WQH15" s="488"/>
      <c r="WQI15" s="488"/>
      <c r="WQJ15" s="488"/>
      <c r="WQK15" s="488"/>
      <c r="WQL15" s="488"/>
      <c r="WQM15" s="488"/>
      <c r="WQN15" s="488"/>
      <c r="WQO15" s="488"/>
      <c r="WQP15" s="488"/>
      <c r="WQQ15" s="488"/>
      <c r="WQR15" s="488"/>
      <c r="WQS15" s="488"/>
      <c r="WQT15" s="488"/>
      <c r="WQU15" s="488"/>
      <c r="WQV15" s="488"/>
      <c r="WQW15" s="488"/>
      <c r="WQX15" s="488"/>
      <c r="WQY15" s="488"/>
      <c r="WQZ15" s="488"/>
      <c r="WRA15" s="488"/>
      <c r="WRB15" s="488"/>
      <c r="WRC15" s="488"/>
      <c r="WRD15" s="488"/>
      <c r="WRE15" s="488"/>
      <c r="WRF15" s="488"/>
      <c r="WRG15" s="488"/>
      <c r="WRH15" s="488"/>
      <c r="WRI15" s="488"/>
      <c r="WRJ15" s="488"/>
      <c r="WRK15" s="488"/>
      <c r="WRL15" s="488"/>
      <c r="WRM15" s="488"/>
      <c r="WRN15" s="488"/>
      <c r="WRO15" s="488"/>
      <c r="WRP15" s="488"/>
      <c r="WRQ15" s="488"/>
      <c r="WRR15" s="488"/>
      <c r="WRS15" s="488"/>
      <c r="WRT15" s="488"/>
      <c r="WRU15" s="488"/>
      <c r="WRV15" s="488"/>
      <c r="WRW15" s="488"/>
      <c r="WRX15" s="488"/>
      <c r="WRY15" s="488"/>
      <c r="WRZ15" s="488"/>
      <c r="WSA15" s="488"/>
      <c r="WSB15" s="488"/>
      <c r="WSC15" s="488"/>
      <c r="WSD15" s="488"/>
      <c r="WSE15" s="488"/>
      <c r="WSF15" s="488"/>
      <c r="WSG15" s="488"/>
      <c r="WSH15" s="488"/>
      <c r="WSI15" s="488"/>
      <c r="WSJ15" s="488"/>
      <c r="WSK15" s="488"/>
      <c r="WSL15" s="488"/>
      <c r="WSM15" s="488"/>
      <c r="WSN15" s="488"/>
      <c r="WSO15" s="488"/>
      <c r="WSP15" s="488"/>
      <c r="WSQ15" s="488"/>
      <c r="WSR15" s="488"/>
      <c r="WSS15" s="488"/>
      <c r="WST15" s="488"/>
      <c r="WSU15" s="488"/>
      <c r="WSV15" s="488"/>
      <c r="WSW15" s="488"/>
      <c r="WSX15" s="488"/>
      <c r="WSY15" s="488"/>
      <c r="WSZ15" s="488"/>
      <c r="WTA15" s="488"/>
      <c r="WTB15" s="488"/>
      <c r="WTC15" s="488"/>
      <c r="WTD15" s="488"/>
      <c r="WTE15" s="488"/>
      <c r="WTF15" s="488"/>
      <c r="WTG15" s="488"/>
      <c r="WTH15" s="488"/>
      <c r="WTI15" s="488"/>
      <c r="WTJ15" s="488"/>
      <c r="WTK15" s="488"/>
      <c r="WTL15" s="488"/>
      <c r="WTM15" s="488"/>
      <c r="WTN15" s="488"/>
      <c r="WTO15" s="488"/>
      <c r="WTP15" s="488"/>
      <c r="WTQ15" s="488"/>
      <c r="WTR15" s="488"/>
      <c r="WTS15" s="488"/>
      <c r="WTT15" s="488"/>
      <c r="WTU15" s="488"/>
      <c r="WTV15" s="488"/>
      <c r="WTW15" s="488"/>
      <c r="WTX15" s="488"/>
      <c r="WTY15" s="488"/>
      <c r="WTZ15" s="488"/>
      <c r="WUA15" s="488"/>
      <c r="WUB15" s="488"/>
      <c r="WUC15" s="488"/>
      <c r="WUD15" s="488"/>
      <c r="WUE15" s="488"/>
      <c r="WUF15" s="488"/>
      <c r="WUG15" s="488"/>
      <c r="WUH15" s="488"/>
      <c r="WUI15" s="488"/>
      <c r="WUJ15" s="488"/>
      <c r="WUK15" s="488"/>
      <c r="WUL15" s="488"/>
      <c r="WUM15" s="488"/>
      <c r="WUN15" s="488"/>
      <c r="WUO15" s="488"/>
      <c r="WUP15" s="488"/>
      <c r="WUQ15" s="488"/>
      <c r="WUR15" s="488"/>
      <c r="WUS15" s="488"/>
      <c r="WUT15" s="488"/>
      <c r="WUU15" s="488"/>
      <c r="WUV15" s="488"/>
      <c r="WUW15" s="488"/>
      <c r="WUX15" s="488"/>
      <c r="WUY15" s="488"/>
      <c r="WUZ15" s="488"/>
      <c r="WVA15" s="488"/>
      <c r="WVB15" s="488"/>
      <c r="WVC15" s="488"/>
      <c r="WVD15" s="488"/>
      <c r="WVE15" s="488"/>
      <c r="WVF15" s="488"/>
      <c r="WVG15" s="488"/>
      <c r="WVH15" s="488"/>
      <c r="WVI15" s="488"/>
      <c r="WVJ15" s="488"/>
      <c r="WVK15" s="488"/>
      <c r="WVL15" s="488"/>
      <c r="WVM15" s="488"/>
      <c r="WVN15" s="488"/>
      <c r="WVO15" s="488"/>
      <c r="WVP15" s="488"/>
      <c r="WVQ15" s="488"/>
      <c r="WVR15" s="488"/>
      <c r="WVS15" s="488"/>
      <c r="WVT15" s="488"/>
      <c r="WVU15" s="488"/>
      <c r="WVV15" s="488"/>
      <c r="WVW15" s="488"/>
      <c r="WVX15" s="488"/>
      <c r="WVY15" s="488"/>
      <c r="WVZ15" s="488"/>
      <c r="WWA15" s="488"/>
      <c r="WWB15" s="488"/>
      <c r="WWC15" s="488"/>
      <c r="WWD15" s="488"/>
      <c r="WWE15" s="488"/>
      <c r="WWF15" s="488"/>
      <c r="WWG15" s="488"/>
      <c r="WWH15" s="488"/>
      <c r="WWI15" s="488"/>
      <c r="WWJ15" s="488"/>
      <c r="WWK15" s="488"/>
      <c r="WWL15" s="488"/>
      <c r="WWM15" s="488"/>
      <c r="WWN15" s="488"/>
      <c r="WWO15" s="488"/>
      <c r="WWP15" s="488"/>
      <c r="WWQ15" s="488"/>
      <c r="WWR15" s="488"/>
      <c r="WWS15" s="488"/>
      <c r="WWT15" s="488"/>
      <c r="WWU15" s="488"/>
      <c r="WWV15" s="488"/>
      <c r="WWW15" s="488"/>
      <c r="WWX15" s="488"/>
      <c r="WWY15" s="488"/>
      <c r="WWZ15" s="488"/>
      <c r="WXA15" s="488"/>
      <c r="WXB15" s="488"/>
      <c r="WXC15" s="488"/>
      <c r="WXD15" s="488"/>
      <c r="WXE15" s="488"/>
      <c r="WXF15" s="488"/>
      <c r="WXG15" s="488"/>
      <c r="WXH15" s="488"/>
      <c r="WXI15" s="488"/>
      <c r="WXJ15" s="488"/>
      <c r="WXK15" s="488"/>
      <c r="WXL15" s="488"/>
      <c r="WXM15" s="488"/>
      <c r="WXN15" s="488"/>
      <c r="WXO15" s="488"/>
      <c r="WXP15" s="488"/>
      <c r="WXQ15" s="488"/>
      <c r="WXR15" s="488"/>
      <c r="WXS15" s="488"/>
      <c r="WXT15" s="488"/>
      <c r="WXU15" s="488"/>
      <c r="WXV15" s="488"/>
      <c r="WXW15" s="488"/>
      <c r="WXX15" s="488"/>
      <c r="WXY15" s="488"/>
      <c r="WXZ15" s="488"/>
      <c r="WYA15" s="488"/>
      <c r="WYB15" s="488"/>
      <c r="WYC15" s="488"/>
      <c r="WYD15" s="488"/>
      <c r="WYE15" s="488"/>
      <c r="WYF15" s="488"/>
      <c r="WYG15" s="488"/>
      <c r="WYH15" s="488"/>
      <c r="WYI15" s="488"/>
      <c r="WYJ15" s="488"/>
      <c r="WYK15" s="488"/>
      <c r="WYL15" s="488"/>
      <c r="WYM15" s="488"/>
      <c r="WYN15" s="488"/>
      <c r="WYO15" s="488"/>
      <c r="WYP15" s="488"/>
      <c r="WYQ15" s="488"/>
      <c r="WYR15" s="488"/>
      <c r="WYS15" s="488"/>
      <c r="WYT15" s="488"/>
      <c r="WYU15" s="488"/>
      <c r="WYV15" s="488"/>
      <c r="WYW15" s="488"/>
      <c r="WYX15" s="488"/>
      <c r="WYY15" s="488"/>
      <c r="WYZ15" s="488"/>
      <c r="WZA15" s="488"/>
      <c r="WZB15" s="488"/>
      <c r="WZC15" s="488"/>
      <c r="WZD15" s="488"/>
      <c r="WZE15" s="488"/>
      <c r="WZF15" s="488"/>
      <c r="WZG15" s="488"/>
      <c r="WZH15" s="488"/>
      <c r="WZI15" s="488"/>
      <c r="WZJ15" s="488"/>
      <c r="WZK15" s="488"/>
      <c r="WZL15" s="488"/>
      <c r="WZM15" s="488"/>
      <c r="WZN15" s="488"/>
      <c r="WZO15" s="488"/>
      <c r="WZP15" s="488"/>
      <c r="WZQ15" s="488"/>
      <c r="WZR15" s="488"/>
      <c r="WZS15" s="488"/>
      <c r="WZT15" s="488"/>
      <c r="WZU15" s="488"/>
      <c r="WZV15" s="488"/>
      <c r="WZW15" s="488"/>
      <c r="WZX15" s="488"/>
      <c r="WZY15" s="488"/>
      <c r="WZZ15" s="488"/>
      <c r="XAA15" s="488"/>
      <c r="XAB15" s="488"/>
      <c r="XAC15" s="488"/>
      <c r="XAD15" s="488"/>
      <c r="XAE15" s="488"/>
      <c r="XAF15" s="488"/>
      <c r="XAG15" s="488"/>
      <c r="XAH15" s="488"/>
      <c r="XAI15" s="488"/>
      <c r="XAJ15" s="488"/>
      <c r="XAK15" s="488"/>
      <c r="XAL15" s="488"/>
      <c r="XAM15" s="488"/>
      <c r="XAN15" s="488"/>
      <c r="XAO15" s="488"/>
      <c r="XAP15" s="488"/>
      <c r="XAQ15" s="488"/>
      <c r="XAR15" s="488"/>
      <c r="XAS15" s="488"/>
      <c r="XAT15" s="488"/>
      <c r="XAU15" s="488"/>
      <c r="XAV15" s="488"/>
      <c r="XAW15" s="488"/>
      <c r="XAX15" s="488"/>
      <c r="XAY15" s="488"/>
      <c r="XAZ15" s="488"/>
      <c r="XBA15" s="488"/>
      <c r="XBB15" s="488"/>
      <c r="XBC15" s="488"/>
      <c r="XBD15" s="488"/>
      <c r="XBE15" s="488"/>
      <c r="XBF15" s="488"/>
      <c r="XBG15" s="488"/>
      <c r="XBH15" s="488"/>
      <c r="XBI15" s="488"/>
      <c r="XBJ15" s="488"/>
      <c r="XBK15" s="488"/>
      <c r="XBL15" s="488"/>
      <c r="XBM15" s="488"/>
      <c r="XBN15" s="488"/>
      <c r="XBO15" s="488"/>
      <c r="XBP15" s="488"/>
      <c r="XBQ15" s="488"/>
      <c r="XBR15" s="488"/>
      <c r="XBS15" s="488"/>
      <c r="XBT15" s="488"/>
      <c r="XBU15" s="488"/>
      <c r="XBV15" s="488"/>
      <c r="XBW15" s="488"/>
      <c r="XBX15" s="488"/>
      <c r="XBY15" s="488"/>
      <c r="XBZ15" s="488"/>
      <c r="XCA15" s="488"/>
      <c r="XCB15" s="488"/>
      <c r="XCC15" s="488"/>
      <c r="XCD15" s="488"/>
      <c r="XCE15" s="488"/>
      <c r="XCF15" s="488"/>
      <c r="XCG15" s="488"/>
      <c r="XCH15" s="488"/>
      <c r="XCI15" s="488"/>
      <c r="XCJ15" s="488"/>
      <c r="XCK15" s="488"/>
      <c r="XCL15" s="488"/>
      <c r="XCM15" s="488"/>
      <c r="XCN15" s="488"/>
      <c r="XCO15" s="488"/>
      <c r="XCP15" s="488"/>
      <c r="XCQ15" s="488"/>
      <c r="XCR15" s="488"/>
      <c r="XCS15" s="488"/>
      <c r="XCT15" s="488"/>
      <c r="XCU15" s="488"/>
      <c r="XCV15" s="488"/>
      <c r="XCW15" s="488"/>
      <c r="XCX15" s="488"/>
      <c r="XCY15" s="488"/>
      <c r="XCZ15" s="488"/>
      <c r="XDA15" s="488"/>
      <c r="XDB15" s="488"/>
      <c r="XDC15" s="488"/>
      <c r="XDD15" s="488"/>
      <c r="XDE15" s="488"/>
      <c r="XDF15" s="488"/>
      <c r="XDG15" s="488"/>
      <c r="XDH15" s="488"/>
      <c r="XDI15" s="488"/>
      <c r="XDJ15" s="488"/>
      <c r="XDK15" s="488"/>
      <c r="XDL15" s="488"/>
      <c r="XDM15" s="488"/>
      <c r="XDN15" s="488"/>
      <c r="XDO15" s="488"/>
      <c r="XDP15" s="488"/>
    </row>
    <row r="16" spans="1:16344" ht="25.5" customHeight="1" x14ac:dyDescent="0.25">
      <c r="A16" s="492"/>
      <c r="B16" s="677">
        <v>10</v>
      </c>
      <c r="C16" s="678" t="s">
        <v>1496</v>
      </c>
      <c r="D16" s="690" t="s">
        <v>168</v>
      </c>
      <c r="E16" s="698" t="s">
        <v>47</v>
      </c>
      <c r="F16" s="681" t="s">
        <v>115</v>
      </c>
      <c r="G16" s="500" t="s">
        <v>47</v>
      </c>
      <c r="H16" s="691" t="s">
        <v>1497</v>
      </c>
      <c r="I16" s="713" t="s">
        <v>76</v>
      </c>
      <c r="J16" s="518" t="s">
        <v>1051</v>
      </c>
      <c r="K16" s="600" t="s">
        <v>1470</v>
      </c>
      <c r="L16" s="500" t="s">
        <v>55</v>
      </c>
      <c r="M16" s="513" t="s">
        <v>62</v>
      </c>
      <c r="N16" s="521" t="s">
        <v>63</v>
      </c>
      <c r="O16" s="684" t="s">
        <v>1495</v>
      </c>
      <c r="P16" s="685" t="s">
        <v>2070</v>
      </c>
      <c r="Q16" s="513" t="s">
        <v>51</v>
      </c>
      <c r="R16" s="500" t="s">
        <v>68</v>
      </c>
      <c r="S16" s="686" t="s">
        <v>26</v>
      </c>
      <c r="T16" s="686" t="s">
        <v>138</v>
      </c>
      <c r="U16" s="513">
        <v>2015</v>
      </c>
      <c r="V16" s="500"/>
      <c r="W16" s="501"/>
      <c r="X16" s="513"/>
    </row>
    <row r="17" spans="1:24" ht="25.5" customHeight="1" x14ac:dyDescent="0.25">
      <c r="A17" s="492"/>
      <c r="B17" s="677">
        <v>11</v>
      </c>
      <c r="C17" s="714" t="s">
        <v>949</v>
      </c>
      <c r="D17" s="715" t="s">
        <v>950</v>
      </c>
      <c r="E17" s="716" t="s">
        <v>47</v>
      </c>
      <c r="F17" s="717" t="s">
        <v>917</v>
      </c>
      <c r="G17" s="718" t="s">
        <v>70</v>
      </c>
      <c r="H17" s="717" t="s">
        <v>1104</v>
      </c>
      <c r="I17" s="701" t="s">
        <v>70</v>
      </c>
      <c r="J17" s="717" t="s">
        <v>1104</v>
      </c>
      <c r="K17" s="719" t="s">
        <v>65</v>
      </c>
      <c r="L17" s="430" t="s">
        <v>55</v>
      </c>
      <c r="M17" s="430" t="s">
        <v>62</v>
      </c>
      <c r="N17" s="720" t="s">
        <v>136</v>
      </c>
      <c r="O17" s="684" t="s">
        <v>2178</v>
      </c>
      <c r="P17" s="685" t="s">
        <v>2070</v>
      </c>
      <c r="Q17" s="513"/>
      <c r="R17" s="500"/>
      <c r="S17" s="721" t="s">
        <v>78</v>
      </c>
      <c r="T17" s="722" t="s">
        <v>2297</v>
      </c>
      <c r="U17" s="430">
        <v>2018</v>
      </c>
      <c r="V17" s="500"/>
      <c r="W17" s="501"/>
      <c r="X17" s="513" t="s">
        <v>1498</v>
      </c>
    </row>
    <row r="18" spans="1:24" ht="25.5" customHeight="1" x14ac:dyDescent="0.25">
      <c r="A18" s="492"/>
      <c r="B18" s="677">
        <v>12</v>
      </c>
      <c r="C18" s="687" t="s">
        <v>1243</v>
      </c>
      <c r="D18" s="513" t="s">
        <v>1244</v>
      </c>
      <c r="E18" s="607" t="s">
        <v>47</v>
      </c>
      <c r="F18" s="671" t="s">
        <v>1091</v>
      </c>
      <c r="G18" s="607" t="s">
        <v>47</v>
      </c>
      <c r="H18" s="671" t="s">
        <v>1461</v>
      </c>
      <c r="I18" s="723" t="s">
        <v>47</v>
      </c>
      <c r="J18" s="671" t="s">
        <v>1461</v>
      </c>
      <c r="K18" s="600" t="s">
        <v>1470</v>
      </c>
      <c r="L18" s="500" t="s">
        <v>49</v>
      </c>
      <c r="M18" s="513" t="s">
        <v>62</v>
      </c>
      <c r="N18" s="521" t="s">
        <v>136</v>
      </c>
      <c r="O18" s="684" t="s">
        <v>2180</v>
      </c>
      <c r="P18" s="685" t="s">
        <v>2181</v>
      </c>
      <c r="Q18" s="513"/>
      <c r="R18" s="514"/>
      <c r="S18" s="724" t="s">
        <v>830</v>
      </c>
      <c r="T18" s="724" t="s">
        <v>2207</v>
      </c>
      <c r="U18" s="513">
        <v>2018</v>
      </c>
      <c r="V18" s="514"/>
      <c r="W18" s="501"/>
      <c r="X18" s="500"/>
    </row>
    <row r="19" spans="1:24" s="509" customFormat="1" ht="25.5" customHeight="1" x14ac:dyDescent="0.25">
      <c r="A19" s="492"/>
      <c r="B19" s="677">
        <v>13</v>
      </c>
      <c r="C19" s="678" t="s">
        <v>2231</v>
      </c>
      <c r="D19" s="690" t="s">
        <v>478</v>
      </c>
      <c r="E19" s="698" t="s">
        <v>47</v>
      </c>
      <c r="F19" s="681" t="s">
        <v>73</v>
      </c>
      <c r="G19" s="500" t="s">
        <v>47</v>
      </c>
      <c r="H19" s="512" t="s">
        <v>479</v>
      </c>
      <c r="I19" s="725" t="s">
        <v>925</v>
      </c>
      <c r="J19" s="601" t="s">
        <v>870</v>
      </c>
      <c r="K19" s="600" t="s">
        <v>1470</v>
      </c>
      <c r="L19" s="500" t="s">
        <v>55</v>
      </c>
      <c r="M19" s="513" t="s">
        <v>62</v>
      </c>
      <c r="N19" s="521" t="s">
        <v>63</v>
      </c>
      <c r="O19" s="726" t="s">
        <v>1492</v>
      </c>
      <c r="P19" s="726"/>
      <c r="Q19" s="513" t="s">
        <v>276</v>
      </c>
      <c r="R19" s="500"/>
      <c r="S19" s="686" t="s">
        <v>26</v>
      </c>
      <c r="T19" s="686" t="s">
        <v>79</v>
      </c>
      <c r="U19" s="513">
        <v>2011</v>
      </c>
      <c r="V19" s="500"/>
      <c r="W19" s="500"/>
      <c r="X19" s="500"/>
    </row>
    <row r="20" spans="1:24" s="509" customFormat="1" ht="25.5" customHeight="1" x14ac:dyDescent="0.25">
      <c r="A20" s="492"/>
      <c r="B20" s="677">
        <v>14</v>
      </c>
      <c r="C20" s="709" t="s">
        <v>1499</v>
      </c>
      <c r="D20" s="690" t="s">
        <v>480</v>
      </c>
      <c r="E20" s="698" t="s">
        <v>58</v>
      </c>
      <c r="F20" s="681" t="s">
        <v>67</v>
      </c>
      <c r="G20" s="500" t="s">
        <v>58</v>
      </c>
      <c r="H20" s="512" t="s">
        <v>358</v>
      </c>
      <c r="I20" s="725" t="s">
        <v>925</v>
      </c>
      <c r="J20" s="601" t="s">
        <v>1022</v>
      </c>
      <c r="K20" s="600" t="s">
        <v>1470</v>
      </c>
      <c r="L20" s="500" t="s">
        <v>55</v>
      </c>
      <c r="M20" s="513" t="s">
        <v>62</v>
      </c>
      <c r="N20" s="521" t="s">
        <v>63</v>
      </c>
      <c r="O20" s="726" t="s">
        <v>1492</v>
      </c>
      <c r="P20" s="726"/>
      <c r="Q20" s="513" t="s">
        <v>481</v>
      </c>
      <c r="R20" s="500"/>
      <c r="S20" s="727" t="s">
        <v>104</v>
      </c>
      <c r="T20" s="727" t="s">
        <v>72</v>
      </c>
      <c r="U20" s="513">
        <v>2010</v>
      </c>
      <c r="V20" s="500"/>
      <c r="W20" s="501" t="s">
        <v>1500</v>
      </c>
      <c r="X20" s="500"/>
    </row>
    <row r="21" spans="1:24" s="509" customFormat="1" ht="25.5" customHeight="1" x14ac:dyDescent="0.25">
      <c r="A21" s="492"/>
      <c r="B21" s="677">
        <v>15</v>
      </c>
      <c r="C21" s="728" t="s">
        <v>1501</v>
      </c>
      <c r="D21" s="690" t="s">
        <v>482</v>
      </c>
      <c r="E21" s="698" t="s">
        <v>70</v>
      </c>
      <c r="F21" s="681" t="s">
        <v>140</v>
      </c>
      <c r="G21" s="500" t="s">
        <v>70</v>
      </c>
      <c r="H21" s="512" t="s">
        <v>483</v>
      </c>
      <c r="I21" s="725" t="s">
        <v>925</v>
      </c>
      <c r="J21" s="601" t="s">
        <v>1313</v>
      </c>
      <c r="K21" s="600" t="s">
        <v>1470</v>
      </c>
      <c r="L21" s="500" t="s">
        <v>55</v>
      </c>
      <c r="M21" s="513" t="s">
        <v>936</v>
      </c>
      <c r="N21" s="521" t="s">
        <v>63</v>
      </c>
      <c r="O21" s="726" t="s">
        <v>1492</v>
      </c>
      <c r="P21" s="726"/>
      <c r="Q21" s="513" t="s">
        <v>276</v>
      </c>
      <c r="R21" s="500"/>
      <c r="S21" s="705" t="s">
        <v>78</v>
      </c>
      <c r="T21" s="705" t="s">
        <v>207</v>
      </c>
      <c r="U21" s="513">
        <v>1995</v>
      </c>
      <c r="V21" s="500"/>
      <c r="W21" s="500" t="s">
        <v>1502</v>
      </c>
      <c r="X21" s="500"/>
    </row>
    <row r="22" spans="1:24" s="509" customFormat="1" ht="25.5" customHeight="1" x14ac:dyDescent="0.25">
      <c r="A22" s="492"/>
      <c r="B22" s="677">
        <v>16</v>
      </c>
      <c r="C22" s="728" t="s">
        <v>1503</v>
      </c>
      <c r="D22" s="690" t="s">
        <v>1504</v>
      </c>
      <c r="E22" s="698" t="s">
        <v>70</v>
      </c>
      <c r="F22" s="729">
        <v>39845</v>
      </c>
      <c r="G22" s="500" t="s">
        <v>70</v>
      </c>
      <c r="H22" s="512">
        <v>40238</v>
      </c>
      <c r="I22" s="725" t="s">
        <v>925</v>
      </c>
      <c r="J22" s="601" t="s">
        <v>1313</v>
      </c>
      <c r="K22" s="600" t="s">
        <v>1470</v>
      </c>
      <c r="L22" s="500" t="s">
        <v>55</v>
      </c>
      <c r="M22" s="513" t="s">
        <v>50</v>
      </c>
      <c r="N22" s="521" t="s">
        <v>63</v>
      </c>
      <c r="O22" s="726" t="s">
        <v>1492</v>
      </c>
      <c r="P22" s="726"/>
      <c r="Q22" s="513" t="s">
        <v>276</v>
      </c>
      <c r="R22" s="500"/>
      <c r="S22" s="705" t="s">
        <v>78</v>
      </c>
      <c r="T22" s="705" t="s">
        <v>207</v>
      </c>
      <c r="U22" s="513">
        <v>2008</v>
      </c>
      <c r="V22" s="500"/>
      <c r="W22" s="500"/>
      <c r="X22" s="500"/>
    </row>
    <row r="23" spans="1:24" s="509" customFormat="1" ht="25.5" customHeight="1" x14ac:dyDescent="0.25">
      <c r="A23" s="492"/>
      <c r="B23" s="677">
        <v>17</v>
      </c>
      <c r="C23" s="678" t="s">
        <v>1529</v>
      </c>
      <c r="D23" s="690" t="s">
        <v>355</v>
      </c>
      <c r="E23" s="500" t="s">
        <v>58</v>
      </c>
      <c r="F23" s="710" t="s">
        <v>356</v>
      </c>
      <c r="G23" s="500" t="s">
        <v>58</v>
      </c>
      <c r="H23" s="512" t="s">
        <v>92</v>
      </c>
      <c r="I23" s="713" t="s">
        <v>925</v>
      </c>
      <c r="J23" s="691" t="s">
        <v>1395</v>
      </c>
      <c r="K23" s="600" t="s">
        <v>1470</v>
      </c>
      <c r="L23" s="500" t="s">
        <v>55</v>
      </c>
      <c r="M23" s="513" t="s">
        <v>62</v>
      </c>
      <c r="N23" s="521" t="s">
        <v>63</v>
      </c>
      <c r="O23" s="726" t="s">
        <v>1492</v>
      </c>
      <c r="P23" s="500"/>
      <c r="Q23" s="513" t="s">
        <v>481</v>
      </c>
      <c r="R23" s="500"/>
      <c r="S23" s="730" t="s">
        <v>78</v>
      </c>
      <c r="T23" s="731" t="s">
        <v>1589</v>
      </c>
      <c r="U23" s="500">
        <v>2017</v>
      </c>
      <c r="V23" s="500"/>
      <c r="W23" s="501" t="s">
        <v>1530</v>
      </c>
      <c r="X23" s="500"/>
    </row>
    <row r="24" spans="1:24" s="509" customFormat="1" ht="25.5" customHeight="1" x14ac:dyDescent="0.25">
      <c r="A24" s="492"/>
      <c r="B24" s="677">
        <v>18</v>
      </c>
      <c r="C24" s="709" t="s">
        <v>1507</v>
      </c>
      <c r="D24" s="506" t="s">
        <v>1508</v>
      </c>
      <c r="E24" s="516" t="s">
        <v>58</v>
      </c>
      <c r="F24" s="518" t="s">
        <v>1509</v>
      </c>
      <c r="G24" s="506" t="s">
        <v>58</v>
      </c>
      <c r="H24" s="699" t="s">
        <v>1096</v>
      </c>
      <c r="I24" s="696" t="s">
        <v>60</v>
      </c>
      <c r="J24" s="699">
        <v>43191</v>
      </c>
      <c r="K24" s="600" t="s">
        <v>1470</v>
      </c>
      <c r="L24" s="500" t="s">
        <v>55</v>
      </c>
      <c r="M24" s="506" t="s">
        <v>62</v>
      </c>
      <c r="N24" s="521" t="s">
        <v>845</v>
      </c>
      <c r="O24" s="726" t="s">
        <v>1492</v>
      </c>
      <c r="P24" s="510"/>
      <c r="Q24" s="521" t="s">
        <v>481</v>
      </c>
      <c r="R24" s="504"/>
      <c r="S24" s="712" t="s">
        <v>78</v>
      </c>
      <c r="T24" s="732" t="s">
        <v>72</v>
      </c>
      <c r="U24" s="506">
        <v>2011</v>
      </c>
      <c r="V24" s="500"/>
      <c r="W24" s="501"/>
      <c r="X24" s="500"/>
    </row>
    <row r="25" spans="1:24" s="509" customFormat="1" ht="25.5" customHeight="1" x14ac:dyDescent="0.25">
      <c r="A25" s="492"/>
      <c r="B25" s="677">
        <v>19</v>
      </c>
      <c r="C25" s="687" t="s">
        <v>1539</v>
      </c>
      <c r="D25" s="513" t="s">
        <v>503</v>
      </c>
      <c r="E25" s="500" t="s">
        <v>70</v>
      </c>
      <c r="F25" s="671" t="s">
        <v>158</v>
      </c>
      <c r="G25" s="500" t="s">
        <v>70</v>
      </c>
      <c r="H25" s="512" t="s">
        <v>98</v>
      </c>
      <c r="I25" s="733" t="s">
        <v>60</v>
      </c>
      <c r="J25" s="691" t="s">
        <v>1318</v>
      </c>
      <c r="K25" s="600" t="s">
        <v>1470</v>
      </c>
      <c r="L25" s="500" t="s">
        <v>55</v>
      </c>
      <c r="M25" s="513" t="s">
        <v>62</v>
      </c>
      <c r="N25" s="521" t="s">
        <v>63</v>
      </c>
      <c r="O25" s="726" t="s">
        <v>1492</v>
      </c>
      <c r="P25" s="726"/>
      <c r="Q25" s="513" t="s">
        <v>276</v>
      </c>
      <c r="R25" s="500"/>
      <c r="S25" s="705" t="s">
        <v>78</v>
      </c>
      <c r="T25" s="705" t="s">
        <v>207</v>
      </c>
      <c r="U25" s="513">
        <v>2009</v>
      </c>
      <c r="V25" s="500"/>
      <c r="W25" s="501"/>
      <c r="X25" s="500"/>
    </row>
    <row r="26" spans="1:24" s="509" customFormat="1" ht="25.5" customHeight="1" x14ac:dyDescent="0.25">
      <c r="A26" s="492"/>
      <c r="B26" s="677">
        <v>20</v>
      </c>
      <c r="C26" s="709" t="s">
        <v>1513</v>
      </c>
      <c r="D26" s="506" t="s">
        <v>375</v>
      </c>
      <c r="E26" s="506" t="s">
        <v>162</v>
      </c>
      <c r="F26" s="606">
        <v>39449</v>
      </c>
      <c r="G26" s="506" t="s">
        <v>162</v>
      </c>
      <c r="H26" s="512">
        <v>39815</v>
      </c>
      <c r="I26" s="733" t="s">
        <v>60</v>
      </c>
      <c r="J26" s="699" t="s">
        <v>2150</v>
      </c>
      <c r="K26" s="600" t="s">
        <v>1470</v>
      </c>
      <c r="L26" s="500" t="s">
        <v>55</v>
      </c>
      <c r="M26" s="513" t="s">
        <v>62</v>
      </c>
      <c r="N26" s="521" t="s">
        <v>1514</v>
      </c>
      <c r="O26" s="726" t="s">
        <v>1492</v>
      </c>
      <c r="P26" s="511"/>
      <c r="Q26" s="521" t="s">
        <v>1041</v>
      </c>
      <c r="R26" s="515"/>
      <c r="S26" s="734" t="s">
        <v>78</v>
      </c>
      <c r="T26" s="722" t="s">
        <v>2297</v>
      </c>
      <c r="U26" s="521">
        <v>2011</v>
      </c>
      <c r="V26" s="500"/>
      <c r="W26" s="501"/>
      <c r="X26" s="500"/>
    </row>
    <row r="27" spans="1:24" s="509" customFormat="1" ht="25.5" customHeight="1" x14ac:dyDescent="0.25">
      <c r="A27" s="492"/>
      <c r="B27" s="677">
        <v>21</v>
      </c>
      <c r="C27" s="687" t="s">
        <v>1481</v>
      </c>
      <c r="D27" s="513" t="s">
        <v>1482</v>
      </c>
      <c r="E27" s="607" t="s">
        <v>70</v>
      </c>
      <c r="F27" s="699">
        <v>40575</v>
      </c>
      <c r="G27" s="607" t="s">
        <v>70</v>
      </c>
      <c r="H27" s="512">
        <v>41000</v>
      </c>
      <c r="I27" s="733" t="s">
        <v>60</v>
      </c>
      <c r="J27" s="683" t="s">
        <v>1051</v>
      </c>
      <c r="K27" s="600" t="s">
        <v>1470</v>
      </c>
      <c r="L27" s="500" t="s">
        <v>55</v>
      </c>
      <c r="M27" s="513" t="s">
        <v>50</v>
      </c>
      <c r="N27" s="521" t="s">
        <v>63</v>
      </c>
      <c r="O27" s="684" t="s">
        <v>64</v>
      </c>
      <c r="P27" s="685" t="s">
        <v>1475</v>
      </c>
      <c r="Q27" s="513" t="s">
        <v>51</v>
      </c>
      <c r="R27" s="500" t="s">
        <v>60</v>
      </c>
      <c r="S27" s="705" t="s">
        <v>78</v>
      </c>
      <c r="T27" s="705" t="s">
        <v>207</v>
      </c>
      <c r="U27" s="513">
        <v>2010</v>
      </c>
      <c r="V27" s="500"/>
      <c r="W27" s="501"/>
      <c r="X27" s="502" t="s">
        <v>2308</v>
      </c>
    </row>
    <row r="28" spans="1:24" s="509" customFormat="1" ht="25.5" customHeight="1" x14ac:dyDescent="0.25">
      <c r="A28" s="492"/>
      <c r="B28" s="677">
        <v>22</v>
      </c>
      <c r="C28" s="709" t="s">
        <v>1510</v>
      </c>
      <c r="D28" s="506" t="s">
        <v>1511</v>
      </c>
      <c r="E28" s="516" t="s">
        <v>70</v>
      </c>
      <c r="F28" s="518" t="s">
        <v>1512</v>
      </c>
      <c r="G28" s="506" t="s">
        <v>70</v>
      </c>
      <c r="H28" s="699" t="s">
        <v>847</v>
      </c>
      <c r="I28" s="692" t="s">
        <v>68</v>
      </c>
      <c r="J28" s="699" t="s">
        <v>1051</v>
      </c>
      <c r="K28" s="600" t="s">
        <v>1470</v>
      </c>
      <c r="L28" s="500" t="s">
        <v>55</v>
      </c>
      <c r="M28" s="506" t="s">
        <v>50</v>
      </c>
      <c r="N28" s="521" t="s">
        <v>612</v>
      </c>
      <c r="O28" s="726" t="s">
        <v>1492</v>
      </c>
      <c r="P28" s="510"/>
      <c r="Q28" s="513" t="s">
        <v>276</v>
      </c>
      <c r="R28" s="504"/>
      <c r="S28" s="735" t="s">
        <v>26</v>
      </c>
      <c r="T28" s="736" t="s">
        <v>993</v>
      </c>
      <c r="U28" s="506">
        <v>2018</v>
      </c>
      <c r="V28" s="500"/>
      <c r="W28" s="501"/>
      <c r="X28" s="500"/>
    </row>
    <row r="29" spans="1:24" s="509" customFormat="1" ht="25.5" customHeight="1" x14ac:dyDescent="0.25">
      <c r="A29" s="492"/>
      <c r="B29" s="677">
        <v>23</v>
      </c>
      <c r="C29" s="678" t="s">
        <v>1517</v>
      </c>
      <c r="D29" s="690" t="s">
        <v>484</v>
      </c>
      <c r="E29" s="500" t="s">
        <v>59</v>
      </c>
      <c r="F29" s="671" t="s">
        <v>92</v>
      </c>
      <c r="G29" s="500" t="s">
        <v>59</v>
      </c>
      <c r="H29" s="512" t="s">
        <v>92</v>
      </c>
      <c r="I29" s="692" t="s">
        <v>68</v>
      </c>
      <c r="J29" s="601" t="s">
        <v>131</v>
      </c>
      <c r="K29" s="600" t="s">
        <v>1470</v>
      </c>
      <c r="L29" s="500" t="s">
        <v>55</v>
      </c>
      <c r="M29" s="513" t="s">
        <v>62</v>
      </c>
      <c r="N29" s="521" t="s">
        <v>63</v>
      </c>
      <c r="O29" s="726" t="s">
        <v>1492</v>
      </c>
      <c r="P29" s="726"/>
      <c r="Q29" s="513" t="s">
        <v>481</v>
      </c>
      <c r="R29" s="500"/>
      <c r="S29" s="737" t="s">
        <v>94</v>
      </c>
      <c r="T29" s="737" t="s">
        <v>72</v>
      </c>
      <c r="U29" s="513">
        <v>2014</v>
      </c>
      <c r="V29" s="500"/>
      <c r="W29" s="501"/>
      <c r="X29" s="500"/>
    </row>
    <row r="30" spans="1:24" s="509" customFormat="1" ht="25.5" customHeight="1" x14ac:dyDescent="0.25">
      <c r="A30" s="492"/>
      <c r="B30" s="677">
        <v>24</v>
      </c>
      <c r="C30" s="678" t="s">
        <v>1518</v>
      </c>
      <c r="D30" s="690" t="s">
        <v>485</v>
      </c>
      <c r="E30" s="500" t="s">
        <v>52</v>
      </c>
      <c r="F30" s="671" t="s">
        <v>279</v>
      </c>
      <c r="G30" s="500" t="s">
        <v>52</v>
      </c>
      <c r="H30" s="512" t="s">
        <v>358</v>
      </c>
      <c r="I30" s="692" t="s">
        <v>68</v>
      </c>
      <c r="J30" s="601" t="s">
        <v>103</v>
      </c>
      <c r="K30" s="600" t="s">
        <v>1470</v>
      </c>
      <c r="L30" s="500" t="s">
        <v>55</v>
      </c>
      <c r="M30" s="513" t="s">
        <v>62</v>
      </c>
      <c r="N30" s="521" t="s">
        <v>63</v>
      </c>
      <c r="O30" s="726" t="s">
        <v>1492</v>
      </c>
      <c r="P30" s="738"/>
      <c r="Q30" s="513" t="s">
        <v>481</v>
      </c>
      <c r="R30" s="500"/>
      <c r="S30" s="737" t="s">
        <v>78</v>
      </c>
      <c r="T30" s="737" t="s">
        <v>72</v>
      </c>
      <c r="U30" s="513">
        <v>2005</v>
      </c>
      <c r="V30" s="500"/>
      <c r="W30" s="501"/>
      <c r="X30" s="500"/>
    </row>
    <row r="31" spans="1:24" s="509" customFormat="1" ht="25.5" customHeight="1" x14ac:dyDescent="0.25">
      <c r="A31" s="708"/>
      <c r="B31" s="677">
        <v>25</v>
      </c>
      <c r="C31" s="709" t="s">
        <v>1519</v>
      </c>
      <c r="D31" s="506" t="s">
        <v>129</v>
      </c>
      <c r="E31" s="500" t="s">
        <v>58</v>
      </c>
      <c r="F31" s="518" t="s">
        <v>130</v>
      </c>
      <c r="G31" s="500" t="s">
        <v>58</v>
      </c>
      <c r="H31" s="699" t="s">
        <v>1520</v>
      </c>
      <c r="I31" s="739" t="s">
        <v>68</v>
      </c>
      <c r="J31" s="501" t="s">
        <v>843</v>
      </c>
      <c r="K31" s="600" t="s">
        <v>1470</v>
      </c>
      <c r="L31" s="500" t="s">
        <v>49</v>
      </c>
      <c r="M31" s="513" t="s">
        <v>62</v>
      </c>
      <c r="N31" s="521" t="s">
        <v>63</v>
      </c>
      <c r="O31" s="726" t="s">
        <v>1492</v>
      </c>
      <c r="P31" s="521"/>
      <c r="Q31" s="513" t="s">
        <v>481</v>
      </c>
      <c r="R31" s="521"/>
      <c r="S31" s="737" t="s">
        <v>78</v>
      </c>
      <c r="T31" s="737" t="s">
        <v>72</v>
      </c>
      <c r="U31" s="521">
        <v>2015</v>
      </c>
      <c r="V31" s="506"/>
      <c r="W31" s="505"/>
      <c r="X31" s="505"/>
    </row>
    <row r="32" spans="1:24" s="509" customFormat="1" ht="25.5" customHeight="1" x14ac:dyDescent="0.25">
      <c r="A32" s="492"/>
      <c r="B32" s="677">
        <v>26</v>
      </c>
      <c r="C32" s="678" t="s">
        <v>1522</v>
      </c>
      <c r="D32" s="690" t="s">
        <v>489</v>
      </c>
      <c r="E32" s="698" t="s">
        <v>58</v>
      </c>
      <c r="F32" s="681" t="s">
        <v>101</v>
      </c>
      <c r="G32" s="500" t="s">
        <v>58</v>
      </c>
      <c r="H32" s="512" t="s">
        <v>361</v>
      </c>
      <c r="I32" s="739" t="s">
        <v>68</v>
      </c>
      <c r="J32" s="601" t="s">
        <v>912</v>
      </c>
      <c r="K32" s="600" t="s">
        <v>1470</v>
      </c>
      <c r="L32" s="500" t="s">
        <v>55</v>
      </c>
      <c r="M32" s="513" t="s">
        <v>50</v>
      </c>
      <c r="N32" s="521" t="s">
        <v>63</v>
      </c>
      <c r="O32" s="726" t="s">
        <v>1492</v>
      </c>
      <c r="P32" s="726"/>
      <c r="Q32" s="513" t="s">
        <v>849</v>
      </c>
      <c r="R32" s="500"/>
      <c r="S32" s="697" t="s">
        <v>104</v>
      </c>
      <c r="T32" s="697" t="s">
        <v>105</v>
      </c>
      <c r="U32" s="513">
        <v>2013</v>
      </c>
      <c r="V32" s="500" t="s">
        <v>1523</v>
      </c>
      <c r="W32" s="512">
        <v>43525</v>
      </c>
      <c r="X32" s="500"/>
    </row>
    <row r="33" spans="1:24" s="509" customFormat="1" ht="25.5" customHeight="1" x14ac:dyDescent="0.25">
      <c r="A33" s="492"/>
      <c r="B33" s="677">
        <v>27</v>
      </c>
      <c r="C33" s="687" t="s">
        <v>509</v>
      </c>
      <c r="D33" s="513" t="s">
        <v>510</v>
      </c>
      <c r="E33" s="500" t="s">
        <v>70</v>
      </c>
      <c r="F33" s="671" t="s">
        <v>158</v>
      </c>
      <c r="G33" s="500" t="s">
        <v>70</v>
      </c>
      <c r="H33" s="512" t="s">
        <v>98</v>
      </c>
      <c r="I33" s="739" t="s">
        <v>68</v>
      </c>
      <c r="J33" s="601" t="s">
        <v>1524</v>
      </c>
      <c r="K33" s="600" t="s">
        <v>1470</v>
      </c>
      <c r="L33" s="500" t="s">
        <v>55</v>
      </c>
      <c r="M33" s="513" t="s">
        <v>62</v>
      </c>
      <c r="N33" s="521" t="s">
        <v>63</v>
      </c>
      <c r="O33" s="726" t="s">
        <v>1492</v>
      </c>
      <c r="P33" s="726"/>
      <c r="Q33" s="513" t="s">
        <v>1041</v>
      </c>
      <c r="R33" s="500"/>
      <c r="S33" s="734" t="s">
        <v>78</v>
      </c>
      <c r="T33" s="722" t="s">
        <v>2297</v>
      </c>
      <c r="U33" s="513">
        <v>2008</v>
      </c>
      <c r="V33" s="500"/>
      <c r="W33" s="501"/>
      <c r="X33" s="500"/>
    </row>
    <row r="34" spans="1:24" s="509" customFormat="1" ht="25.5" customHeight="1" x14ac:dyDescent="0.25">
      <c r="A34" s="492"/>
      <c r="B34" s="677">
        <v>28</v>
      </c>
      <c r="C34" s="709" t="s">
        <v>2208</v>
      </c>
      <c r="D34" s="521" t="s">
        <v>488</v>
      </c>
      <c r="E34" s="506" t="s">
        <v>58</v>
      </c>
      <c r="F34" s="606" t="s">
        <v>361</v>
      </c>
      <c r="G34" s="506" t="s">
        <v>58</v>
      </c>
      <c r="H34" s="606" t="s">
        <v>1525</v>
      </c>
      <c r="I34" s="739" t="s">
        <v>68</v>
      </c>
      <c r="J34" s="601" t="s">
        <v>870</v>
      </c>
      <c r="K34" s="600" t="s">
        <v>1470</v>
      </c>
      <c r="L34" s="506" t="s">
        <v>55</v>
      </c>
      <c r="M34" s="521" t="s">
        <v>62</v>
      </c>
      <c r="N34" s="521" t="s">
        <v>63</v>
      </c>
      <c r="O34" s="726" t="s">
        <v>1492</v>
      </c>
      <c r="P34" s="506"/>
      <c r="Q34" s="521" t="s">
        <v>481</v>
      </c>
      <c r="R34" s="506"/>
      <c r="S34" s="731" t="s">
        <v>78</v>
      </c>
      <c r="T34" s="731" t="s">
        <v>1589</v>
      </c>
      <c r="U34" s="521">
        <v>2006</v>
      </c>
      <c r="V34" s="500"/>
      <c r="W34" s="501"/>
      <c r="X34" s="500"/>
    </row>
    <row r="35" spans="1:24" s="509" customFormat="1" ht="25.5" customHeight="1" x14ac:dyDescent="0.25">
      <c r="A35" s="492"/>
      <c r="B35" s="677">
        <v>29</v>
      </c>
      <c r="C35" s="678" t="s">
        <v>493</v>
      </c>
      <c r="D35" s="690" t="s">
        <v>1526</v>
      </c>
      <c r="E35" s="698" t="s">
        <v>58</v>
      </c>
      <c r="F35" s="606" t="s">
        <v>361</v>
      </c>
      <c r="G35" s="500" t="s">
        <v>58</v>
      </c>
      <c r="H35" s="512" t="s">
        <v>494</v>
      </c>
      <c r="I35" s="739" t="s">
        <v>68</v>
      </c>
      <c r="J35" s="601" t="s">
        <v>843</v>
      </c>
      <c r="K35" s="600" t="s">
        <v>1470</v>
      </c>
      <c r="L35" s="500" t="s">
        <v>49</v>
      </c>
      <c r="M35" s="513" t="s">
        <v>62</v>
      </c>
      <c r="N35" s="521" t="s">
        <v>63</v>
      </c>
      <c r="O35" s="726" t="s">
        <v>1492</v>
      </c>
      <c r="P35" s="726"/>
      <c r="Q35" s="513" t="s">
        <v>481</v>
      </c>
      <c r="R35" s="500"/>
      <c r="S35" s="727" t="s">
        <v>104</v>
      </c>
      <c r="T35" s="727" t="s">
        <v>72</v>
      </c>
      <c r="U35" s="513">
        <v>2010</v>
      </c>
      <c r="V35" s="500"/>
      <c r="W35" s="500"/>
      <c r="X35" s="500"/>
    </row>
    <row r="36" spans="1:24" s="509" customFormat="1" ht="25.5" customHeight="1" x14ac:dyDescent="0.25">
      <c r="A36" s="492"/>
      <c r="B36" s="677">
        <v>30</v>
      </c>
      <c r="C36" s="678" t="s">
        <v>497</v>
      </c>
      <c r="D36" s="521" t="s">
        <v>1527</v>
      </c>
      <c r="E36" s="506" t="s">
        <v>58</v>
      </c>
      <c r="F36" s="606" t="s">
        <v>67</v>
      </c>
      <c r="G36" s="506" t="s">
        <v>58</v>
      </c>
      <c r="H36" s="699" t="s">
        <v>1528</v>
      </c>
      <c r="I36" s="739" t="s">
        <v>68</v>
      </c>
      <c r="J36" s="601" t="s">
        <v>901</v>
      </c>
      <c r="K36" s="600" t="s">
        <v>1470</v>
      </c>
      <c r="L36" s="506" t="s">
        <v>55</v>
      </c>
      <c r="M36" s="513" t="s">
        <v>62</v>
      </c>
      <c r="N36" s="521" t="s">
        <v>63</v>
      </c>
      <c r="O36" s="726" t="s">
        <v>1492</v>
      </c>
      <c r="P36" s="726"/>
      <c r="Q36" s="521" t="s">
        <v>481</v>
      </c>
      <c r="R36" s="500"/>
      <c r="S36" s="732" t="s">
        <v>78</v>
      </c>
      <c r="T36" s="732" t="s">
        <v>72</v>
      </c>
      <c r="U36" s="521">
        <v>2012</v>
      </c>
      <c r="V36" s="513"/>
      <c r="W36" s="501" t="s">
        <v>1500</v>
      </c>
      <c r="X36" s="500"/>
    </row>
    <row r="37" spans="1:24" s="509" customFormat="1" ht="25.5" customHeight="1" x14ac:dyDescent="0.25">
      <c r="A37" s="492"/>
      <c r="B37" s="677">
        <v>31</v>
      </c>
      <c r="C37" s="678" t="s">
        <v>491</v>
      </c>
      <c r="D37" s="521" t="s">
        <v>492</v>
      </c>
      <c r="E37" s="506" t="s">
        <v>70</v>
      </c>
      <c r="F37" s="606" t="s">
        <v>847</v>
      </c>
      <c r="G37" s="506" t="s">
        <v>70</v>
      </c>
      <c r="H37" s="606" t="s">
        <v>370</v>
      </c>
      <c r="I37" s="739" t="s">
        <v>68</v>
      </c>
      <c r="J37" s="518" t="s">
        <v>901</v>
      </c>
      <c r="K37" s="600" t="s">
        <v>1470</v>
      </c>
      <c r="L37" s="506" t="s">
        <v>55</v>
      </c>
      <c r="M37" s="513" t="s">
        <v>62</v>
      </c>
      <c r="N37" s="521" t="s">
        <v>63</v>
      </c>
      <c r="O37" s="726" t="s">
        <v>1492</v>
      </c>
      <c r="P37" s="514"/>
      <c r="Q37" s="521" t="s">
        <v>276</v>
      </c>
      <c r="R37" s="514"/>
      <c r="S37" s="740" t="s">
        <v>26</v>
      </c>
      <c r="T37" s="741" t="s">
        <v>1531</v>
      </c>
      <c r="U37" s="521">
        <v>2012</v>
      </c>
      <c r="V37" s="514"/>
      <c r="W37" s="514" t="s">
        <v>1532</v>
      </c>
      <c r="X37" s="514"/>
    </row>
    <row r="38" spans="1:24" s="509" customFormat="1" ht="25.5" customHeight="1" x14ac:dyDescent="0.25">
      <c r="A38" s="492"/>
      <c r="B38" s="677">
        <v>32</v>
      </c>
      <c r="C38" s="687" t="s">
        <v>1573</v>
      </c>
      <c r="D38" s="513" t="s">
        <v>1574</v>
      </c>
      <c r="E38" s="607" t="s">
        <v>70</v>
      </c>
      <c r="F38" s="671" t="s">
        <v>158</v>
      </c>
      <c r="G38" s="607" t="s">
        <v>70</v>
      </c>
      <c r="H38" s="512" t="s">
        <v>98</v>
      </c>
      <c r="I38" s="742" t="s">
        <v>68</v>
      </c>
      <c r="J38" s="683" t="s">
        <v>901</v>
      </c>
      <c r="K38" s="600" t="s">
        <v>1470</v>
      </c>
      <c r="L38" s="500" t="s">
        <v>55</v>
      </c>
      <c r="M38" s="513" t="s">
        <v>62</v>
      </c>
      <c r="N38" s="521" t="s">
        <v>63</v>
      </c>
      <c r="O38" s="726" t="s">
        <v>1492</v>
      </c>
      <c r="P38" s="500"/>
      <c r="Q38" s="513" t="s">
        <v>206</v>
      </c>
      <c r="R38" s="500"/>
      <c r="S38" s="705" t="s">
        <v>78</v>
      </c>
      <c r="T38" s="705" t="s">
        <v>207</v>
      </c>
      <c r="U38" s="513">
        <v>2009</v>
      </c>
      <c r="V38" s="500"/>
      <c r="W38" s="501"/>
      <c r="X38" s="500"/>
    </row>
    <row r="39" spans="1:24" s="509" customFormat="1" ht="25.5" customHeight="1" x14ac:dyDescent="0.25">
      <c r="A39" s="492"/>
      <c r="B39" s="677">
        <v>33</v>
      </c>
      <c r="C39" s="709" t="s">
        <v>495</v>
      </c>
      <c r="D39" s="521" t="s">
        <v>496</v>
      </c>
      <c r="E39" s="506" t="s">
        <v>162</v>
      </c>
      <c r="F39" s="606" t="s">
        <v>140</v>
      </c>
      <c r="G39" s="506" t="s">
        <v>162</v>
      </c>
      <c r="H39" s="699" t="s">
        <v>1533</v>
      </c>
      <c r="I39" s="739" t="s">
        <v>68</v>
      </c>
      <c r="J39" s="518" t="s">
        <v>928</v>
      </c>
      <c r="K39" s="600" t="s">
        <v>1470</v>
      </c>
      <c r="L39" s="506" t="s">
        <v>55</v>
      </c>
      <c r="M39" s="521" t="s">
        <v>62</v>
      </c>
      <c r="N39" s="521" t="s">
        <v>63</v>
      </c>
      <c r="O39" s="726" t="s">
        <v>1492</v>
      </c>
      <c r="P39" s="726"/>
      <c r="Q39" s="521" t="s">
        <v>1534</v>
      </c>
      <c r="R39" s="500"/>
      <c r="S39" s="743" t="s">
        <v>78</v>
      </c>
      <c r="T39" s="743" t="s">
        <v>79</v>
      </c>
      <c r="U39" s="521">
        <v>2009</v>
      </c>
      <c r="V39" s="500"/>
      <c r="W39" s="501"/>
      <c r="X39" s="500"/>
    </row>
    <row r="40" spans="1:24" s="509" customFormat="1" ht="25.5" customHeight="1" x14ac:dyDescent="0.25">
      <c r="A40" s="492"/>
      <c r="B40" s="677">
        <v>34</v>
      </c>
      <c r="C40" s="678" t="s">
        <v>1535</v>
      </c>
      <c r="D40" s="521" t="s">
        <v>990</v>
      </c>
      <c r="E40" s="506" t="s">
        <v>162</v>
      </c>
      <c r="F40" s="606" t="s">
        <v>117</v>
      </c>
      <c r="G40" s="506" t="s">
        <v>162</v>
      </c>
      <c r="H40" s="699" t="s">
        <v>135</v>
      </c>
      <c r="I40" s="739" t="s">
        <v>68</v>
      </c>
      <c r="J40" s="518" t="s">
        <v>924</v>
      </c>
      <c r="K40" s="600" t="s">
        <v>1470</v>
      </c>
      <c r="L40" s="506" t="s">
        <v>55</v>
      </c>
      <c r="M40" s="521" t="s">
        <v>62</v>
      </c>
      <c r="N40" s="521" t="s">
        <v>63</v>
      </c>
      <c r="O40" s="726" t="s">
        <v>1492</v>
      </c>
      <c r="P40" s="726"/>
      <c r="Q40" s="521" t="s">
        <v>481</v>
      </c>
      <c r="R40" s="500"/>
      <c r="S40" s="732" t="s">
        <v>78</v>
      </c>
      <c r="T40" s="732" t="s">
        <v>72</v>
      </c>
      <c r="U40" s="521">
        <v>2016</v>
      </c>
      <c r="V40" s="500"/>
      <c r="W40" s="501" t="s">
        <v>1536</v>
      </c>
      <c r="X40" s="500"/>
    </row>
    <row r="41" spans="1:24" s="509" customFormat="1" ht="25.5" customHeight="1" x14ac:dyDescent="0.25">
      <c r="A41" s="492"/>
      <c r="B41" s="677">
        <v>35</v>
      </c>
      <c r="C41" s="687" t="s">
        <v>1537</v>
      </c>
      <c r="D41" s="690" t="s">
        <v>1538</v>
      </c>
      <c r="E41" s="607" t="s">
        <v>70</v>
      </c>
      <c r="F41" s="671" t="s">
        <v>174</v>
      </c>
      <c r="G41" s="607" t="s">
        <v>70</v>
      </c>
      <c r="H41" s="512" t="s">
        <v>131</v>
      </c>
      <c r="I41" s="739" t="s">
        <v>68</v>
      </c>
      <c r="J41" s="683" t="s">
        <v>1023</v>
      </c>
      <c r="K41" s="600" t="s">
        <v>1470</v>
      </c>
      <c r="L41" s="500" t="s">
        <v>49</v>
      </c>
      <c r="M41" s="513" t="s">
        <v>50</v>
      </c>
      <c r="N41" s="521" t="s">
        <v>63</v>
      </c>
      <c r="O41" s="726" t="s">
        <v>1492</v>
      </c>
      <c r="P41" s="726"/>
      <c r="Q41" s="513" t="s">
        <v>276</v>
      </c>
      <c r="R41" s="500"/>
      <c r="S41" s="705" t="s">
        <v>78</v>
      </c>
      <c r="T41" s="705" t="s">
        <v>207</v>
      </c>
      <c r="U41" s="513">
        <v>2009</v>
      </c>
      <c r="V41" s="500"/>
      <c r="W41" s="501"/>
      <c r="X41" s="500"/>
    </row>
    <row r="42" spans="1:24" s="509" customFormat="1" ht="25.5" customHeight="1" x14ac:dyDescent="0.25">
      <c r="A42" s="492"/>
      <c r="B42" s="677">
        <v>36</v>
      </c>
      <c r="C42" s="709" t="s">
        <v>1540</v>
      </c>
      <c r="D42" s="506" t="s">
        <v>943</v>
      </c>
      <c r="E42" s="500" t="s">
        <v>162</v>
      </c>
      <c r="F42" s="671" t="s">
        <v>75</v>
      </c>
      <c r="G42" s="607" t="s">
        <v>162</v>
      </c>
      <c r="H42" s="671" t="s">
        <v>663</v>
      </c>
      <c r="I42" s="739" t="s">
        <v>68</v>
      </c>
      <c r="J42" s="671" t="s">
        <v>1051</v>
      </c>
      <c r="K42" s="600" t="s">
        <v>1470</v>
      </c>
      <c r="L42" s="500" t="s">
        <v>49</v>
      </c>
      <c r="M42" s="513" t="s">
        <v>62</v>
      </c>
      <c r="N42" s="521" t="s">
        <v>63</v>
      </c>
      <c r="O42" s="726" t="s">
        <v>1492</v>
      </c>
      <c r="P42" s="515"/>
      <c r="Q42" s="506" t="s">
        <v>481</v>
      </c>
      <c r="R42" s="515"/>
      <c r="S42" s="712" t="s">
        <v>78</v>
      </c>
      <c r="T42" s="712" t="s">
        <v>72</v>
      </c>
      <c r="U42" s="506">
        <v>2016</v>
      </c>
      <c r="V42" s="500"/>
      <c r="W42" s="501"/>
      <c r="X42" s="500"/>
    </row>
    <row r="43" spans="1:24" s="509" customFormat="1" ht="25.5" customHeight="1" x14ac:dyDescent="0.25">
      <c r="A43" s="492"/>
      <c r="B43" s="677">
        <v>37</v>
      </c>
      <c r="C43" s="709" t="s">
        <v>1541</v>
      </c>
      <c r="D43" s="506" t="s">
        <v>1542</v>
      </c>
      <c r="E43" s="500" t="s">
        <v>162</v>
      </c>
      <c r="F43" s="671" t="s">
        <v>273</v>
      </c>
      <c r="G43" s="607" t="s">
        <v>162</v>
      </c>
      <c r="H43" s="671" t="s">
        <v>1543</v>
      </c>
      <c r="I43" s="739" t="s">
        <v>68</v>
      </c>
      <c r="J43" s="671" t="s">
        <v>843</v>
      </c>
      <c r="K43" s="600" t="s">
        <v>1470</v>
      </c>
      <c r="L43" s="500" t="s">
        <v>55</v>
      </c>
      <c r="M43" s="513" t="s">
        <v>62</v>
      </c>
      <c r="N43" s="521" t="s">
        <v>63</v>
      </c>
      <c r="O43" s="726" t="s">
        <v>1492</v>
      </c>
      <c r="P43" s="515"/>
      <c r="Q43" s="506" t="s">
        <v>481</v>
      </c>
      <c r="R43" s="515"/>
      <c r="S43" s="712" t="s">
        <v>78</v>
      </c>
      <c r="T43" s="744" t="s">
        <v>72</v>
      </c>
      <c r="U43" s="506">
        <v>2018</v>
      </c>
      <c r="V43" s="500"/>
      <c r="W43" s="501"/>
      <c r="X43" s="500"/>
    </row>
    <row r="44" spans="1:24" s="509" customFormat="1" ht="25.5" customHeight="1" x14ac:dyDescent="0.25">
      <c r="A44" s="492"/>
      <c r="B44" s="677">
        <v>38</v>
      </c>
      <c r="C44" s="678" t="s">
        <v>2192</v>
      </c>
      <c r="D44" s="679" t="s">
        <v>525</v>
      </c>
      <c r="E44" s="698" t="s">
        <v>162</v>
      </c>
      <c r="F44" s="681" t="s">
        <v>154</v>
      </c>
      <c r="G44" s="500" t="s">
        <v>162</v>
      </c>
      <c r="H44" s="512" t="s">
        <v>204</v>
      </c>
      <c r="I44" s="745" t="s">
        <v>68</v>
      </c>
      <c r="J44" s="691" t="s">
        <v>2150</v>
      </c>
      <c r="K44" s="600" t="s">
        <v>1470</v>
      </c>
      <c r="L44" s="500" t="s">
        <v>55</v>
      </c>
      <c r="M44" s="513" t="s">
        <v>50</v>
      </c>
      <c r="N44" s="521" t="s">
        <v>63</v>
      </c>
      <c r="O44" s="726" t="s">
        <v>1492</v>
      </c>
      <c r="P44" s="500"/>
      <c r="Q44" s="513" t="s">
        <v>481</v>
      </c>
      <c r="R44" s="500"/>
      <c r="S44" s="731" t="s">
        <v>78</v>
      </c>
      <c r="T44" s="731" t="s">
        <v>1589</v>
      </c>
      <c r="U44" s="513">
        <v>2012</v>
      </c>
      <c r="V44" s="506"/>
      <c r="W44" s="506"/>
      <c r="X44" s="505"/>
    </row>
    <row r="45" spans="1:24" s="509" customFormat="1" ht="25.5" customHeight="1" x14ac:dyDescent="0.25">
      <c r="A45" s="492"/>
      <c r="B45" s="677">
        <v>39</v>
      </c>
      <c r="C45" s="678" t="s">
        <v>2311</v>
      </c>
      <c r="D45" s="679"/>
      <c r="E45" s="698"/>
      <c r="F45" s="681"/>
      <c r="G45" s="500"/>
      <c r="H45" s="512"/>
      <c r="I45" s="745" t="s">
        <v>68</v>
      </c>
      <c r="J45" s="691"/>
      <c r="K45" s="600"/>
      <c r="L45" s="500"/>
      <c r="M45" s="513"/>
      <c r="N45" s="521"/>
      <c r="O45" s="726"/>
      <c r="P45" s="500"/>
      <c r="Q45" s="513"/>
      <c r="R45" s="500"/>
      <c r="S45" s="731"/>
      <c r="T45" s="731"/>
      <c r="U45" s="513"/>
      <c r="V45" s="506"/>
      <c r="W45" s="506"/>
      <c r="X45" s="505"/>
    </row>
    <row r="46" spans="1:24" s="509" customFormat="1" ht="25.5" customHeight="1" x14ac:dyDescent="0.25">
      <c r="A46" s="492"/>
      <c r="B46" s="677">
        <v>40</v>
      </c>
      <c r="C46" s="678" t="s">
        <v>1544</v>
      </c>
      <c r="D46" s="690" t="s">
        <v>662</v>
      </c>
      <c r="E46" s="500" t="s">
        <v>58</v>
      </c>
      <c r="F46" s="671" t="s">
        <v>356</v>
      </c>
      <c r="G46" s="500" t="s">
        <v>58</v>
      </c>
      <c r="H46" s="512" t="s">
        <v>1545</v>
      </c>
      <c r="I46" s="725" t="s">
        <v>76</v>
      </c>
      <c r="J46" s="601" t="s">
        <v>663</v>
      </c>
      <c r="K46" s="600" t="s">
        <v>1470</v>
      </c>
      <c r="L46" s="500" t="s">
        <v>49</v>
      </c>
      <c r="M46" s="521" t="s">
        <v>62</v>
      </c>
      <c r="N46" s="521" t="s">
        <v>63</v>
      </c>
      <c r="O46" s="726" t="s">
        <v>1492</v>
      </c>
      <c r="P46" s="726"/>
      <c r="Q46" s="513" t="s">
        <v>215</v>
      </c>
      <c r="R46" s="500"/>
      <c r="S46" s="724" t="s">
        <v>830</v>
      </c>
      <c r="T46" s="724" t="s">
        <v>1055</v>
      </c>
      <c r="U46" s="521">
        <v>2005</v>
      </c>
      <c r="V46" s="500"/>
      <c r="W46" s="500"/>
      <c r="X46" s="500"/>
    </row>
    <row r="47" spans="1:24" s="509" customFormat="1" ht="25.5" customHeight="1" x14ac:dyDescent="0.25">
      <c r="A47" s="492"/>
      <c r="B47" s="677">
        <v>41</v>
      </c>
      <c r="C47" s="90" t="s">
        <v>106</v>
      </c>
      <c r="D47" s="91" t="s">
        <v>865</v>
      </c>
      <c r="E47" s="93" t="s">
        <v>52</v>
      </c>
      <c r="F47" s="118" t="s">
        <v>87</v>
      </c>
      <c r="G47" s="93" t="s">
        <v>52</v>
      </c>
      <c r="H47" s="110" t="s">
        <v>107</v>
      </c>
      <c r="I47" s="725" t="s">
        <v>76</v>
      </c>
      <c r="J47" s="96" t="s">
        <v>61</v>
      </c>
      <c r="K47" s="600" t="s">
        <v>1470</v>
      </c>
      <c r="L47" s="500" t="s">
        <v>55</v>
      </c>
      <c r="M47" s="513" t="s">
        <v>62</v>
      </c>
      <c r="N47" s="521" t="s">
        <v>63</v>
      </c>
      <c r="O47" s="726" t="s">
        <v>1492</v>
      </c>
      <c r="P47" s="726"/>
      <c r="Q47" s="513"/>
      <c r="R47" s="500"/>
      <c r="S47" s="688" t="s">
        <v>78</v>
      </c>
      <c r="T47" s="688" t="s">
        <v>79</v>
      </c>
      <c r="U47" s="93">
        <v>2004</v>
      </c>
      <c r="V47" s="500"/>
      <c r="W47" s="500"/>
      <c r="X47" s="500"/>
    </row>
    <row r="48" spans="1:24" s="509" customFormat="1" ht="25.5" customHeight="1" x14ac:dyDescent="0.25">
      <c r="A48" s="492"/>
      <c r="B48" s="677">
        <v>42</v>
      </c>
      <c r="C48" s="678" t="s">
        <v>2293</v>
      </c>
      <c r="D48" s="690" t="s">
        <v>498</v>
      </c>
      <c r="E48" s="500" t="s">
        <v>162</v>
      </c>
      <c r="F48" s="671" t="s">
        <v>1546</v>
      </c>
      <c r="G48" s="500" t="s">
        <v>162</v>
      </c>
      <c r="H48" s="512" t="s">
        <v>81</v>
      </c>
      <c r="I48" s="725" t="s">
        <v>76</v>
      </c>
      <c r="J48" s="601" t="s">
        <v>702</v>
      </c>
      <c r="K48" s="600" t="s">
        <v>1470</v>
      </c>
      <c r="L48" s="500" t="s">
        <v>55</v>
      </c>
      <c r="M48" s="513" t="s">
        <v>62</v>
      </c>
      <c r="N48" s="521" t="s">
        <v>63</v>
      </c>
      <c r="O48" s="726" t="s">
        <v>1492</v>
      </c>
      <c r="P48" s="500"/>
      <c r="Q48" s="513" t="s">
        <v>132</v>
      </c>
      <c r="R48" s="500"/>
      <c r="S48" s="746" t="s">
        <v>99</v>
      </c>
      <c r="T48" s="746" t="s">
        <v>72</v>
      </c>
      <c r="U48" s="513">
        <v>2003</v>
      </c>
      <c r="V48" s="500"/>
      <c r="W48" s="501" t="s">
        <v>1547</v>
      </c>
      <c r="X48" s="500"/>
    </row>
    <row r="49" spans="1:24" s="490" customFormat="1" ht="25.5" customHeight="1" x14ac:dyDescent="0.25">
      <c r="B49" s="677">
        <v>43</v>
      </c>
      <c r="C49" s="687" t="s">
        <v>499</v>
      </c>
      <c r="D49" s="513" t="s">
        <v>500</v>
      </c>
      <c r="E49" s="500" t="s">
        <v>70</v>
      </c>
      <c r="F49" s="671" t="s">
        <v>158</v>
      </c>
      <c r="G49" s="500" t="s">
        <v>70</v>
      </c>
      <c r="H49" s="512" t="s">
        <v>98</v>
      </c>
      <c r="I49" s="725" t="s">
        <v>76</v>
      </c>
      <c r="J49" s="683" t="s">
        <v>843</v>
      </c>
      <c r="K49" s="600" t="s">
        <v>1470</v>
      </c>
      <c r="L49" s="500" t="s">
        <v>55</v>
      </c>
      <c r="M49" s="513" t="s">
        <v>62</v>
      </c>
      <c r="N49" s="521" t="s">
        <v>63</v>
      </c>
      <c r="O49" s="726" t="s">
        <v>1492</v>
      </c>
      <c r="P49" s="500"/>
      <c r="Q49" s="513" t="s">
        <v>206</v>
      </c>
      <c r="R49" s="500"/>
      <c r="S49" s="705" t="s">
        <v>78</v>
      </c>
      <c r="T49" s="705" t="s">
        <v>207</v>
      </c>
      <c r="U49" s="513">
        <v>2009</v>
      </c>
      <c r="V49" s="500"/>
      <c r="W49" s="501"/>
      <c r="X49" s="500"/>
    </row>
    <row r="50" spans="1:24" s="509" customFormat="1" ht="25.5" customHeight="1" x14ac:dyDescent="0.25">
      <c r="A50" s="492"/>
      <c r="B50" s="677">
        <v>44</v>
      </c>
      <c r="C50" s="678" t="s">
        <v>1548</v>
      </c>
      <c r="D50" s="513" t="s">
        <v>1549</v>
      </c>
      <c r="E50" s="500" t="s">
        <v>70</v>
      </c>
      <c r="F50" s="671" t="s">
        <v>115</v>
      </c>
      <c r="G50" s="500" t="s">
        <v>70</v>
      </c>
      <c r="H50" s="699" t="s">
        <v>165</v>
      </c>
      <c r="I50" s="725" t="s">
        <v>76</v>
      </c>
      <c r="J50" s="683" t="s">
        <v>870</v>
      </c>
      <c r="K50" s="600" t="s">
        <v>1470</v>
      </c>
      <c r="L50" s="500" t="s">
        <v>55</v>
      </c>
      <c r="M50" s="513" t="s">
        <v>62</v>
      </c>
      <c r="N50" s="521" t="s">
        <v>63</v>
      </c>
      <c r="O50" s="726" t="s">
        <v>1492</v>
      </c>
      <c r="P50" s="500"/>
      <c r="Q50" s="513" t="s">
        <v>206</v>
      </c>
      <c r="R50" s="500"/>
      <c r="S50" s="741" t="s">
        <v>26</v>
      </c>
      <c r="T50" s="741" t="s">
        <v>1531</v>
      </c>
      <c r="U50" s="513">
        <v>2014</v>
      </c>
      <c r="V50" s="500"/>
      <c r="W50" s="501"/>
      <c r="X50" s="500"/>
    </row>
    <row r="51" spans="1:24" s="509" customFormat="1" ht="25.5" customHeight="1" x14ac:dyDescent="0.25">
      <c r="A51" s="492"/>
      <c r="B51" s="677">
        <v>45</v>
      </c>
      <c r="C51" s="678" t="s">
        <v>1550</v>
      </c>
      <c r="D51" s="690" t="s">
        <v>506</v>
      </c>
      <c r="E51" s="500" t="s">
        <v>507</v>
      </c>
      <c r="F51" s="671" t="s">
        <v>117</v>
      </c>
      <c r="G51" s="747" t="s">
        <v>507</v>
      </c>
      <c r="H51" s="512" t="s">
        <v>135</v>
      </c>
      <c r="I51" s="725" t="s">
        <v>76</v>
      </c>
      <c r="J51" s="601" t="s">
        <v>870</v>
      </c>
      <c r="K51" s="600" t="s">
        <v>1470</v>
      </c>
      <c r="L51" s="500" t="s">
        <v>55</v>
      </c>
      <c r="M51" s="513" t="s">
        <v>62</v>
      </c>
      <c r="N51" s="521" t="s">
        <v>63</v>
      </c>
      <c r="O51" s="726" t="s">
        <v>1492</v>
      </c>
      <c r="P51" s="726"/>
      <c r="Q51" s="513" t="s">
        <v>490</v>
      </c>
      <c r="R51" s="500"/>
      <c r="S51" s="731" t="s">
        <v>78</v>
      </c>
      <c r="T51" s="731" t="s">
        <v>1589</v>
      </c>
      <c r="U51" s="513">
        <v>2016</v>
      </c>
      <c r="V51" s="500"/>
      <c r="W51" s="501"/>
      <c r="X51" s="500"/>
    </row>
    <row r="52" spans="1:24" s="509" customFormat="1" ht="25.5" customHeight="1" x14ac:dyDescent="0.25">
      <c r="A52" s="492"/>
      <c r="B52" s="677">
        <v>46</v>
      </c>
      <c r="C52" s="709" t="s">
        <v>1551</v>
      </c>
      <c r="D52" s="506" t="s">
        <v>661</v>
      </c>
      <c r="E52" s="516" t="s">
        <v>58</v>
      </c>
      <c r="F52" s="516" t="s">
        <v>1552</v>
      </c>
      <c r="G52" s="506" t="s">
        <v>58</v>
      </c>
      <c r="H52" s="599" t="s">
        <v>1553</v>
      </c>
      <c r="I52" s="706" t="s">
        <v>76</v>
      </c>
      <c r="J52" s="699" t="s">
        <v>924</v>
      </c>
      <c r="K52" s="600" t="s">
        <v>1470</v>
      </c>
      <c r="L52" s="506" t="s">
        <v>55</v>
      </c>
      <c r="M52" s="506" t="s">
        <v>62</v>
      </c>
      <c r="N52" s="521" t="s">
        <v>63</v>
      </c>
      <c r="O52" s="726" t="s">
        <v>1492</v>
      </c>
      <c r="P52" s="506"/>
      <c r="Q52" s="513" t="s">
        <v>132</v>
      </c>
      <c r="R52" s="506"/>
      <c r="S52" s="748" t="s">
        <v>99</v>
      </c>
      <c r="T52" s="748" t="s">
        <v>1554</v>
      </c>
      <c r="U52" s="506">
        <v>2017</v>
      </c>
      <c r="V52" s="506"/>
      <c r="W52" s="506" t="s">
        <v>1555</v>
      </c>
      <c r="X52" s="506"/>
    </row>
    <row r="53" spans="1:24" s="509" customFormat="1" ht="25.5" customHeight="1" x14ac:dyDescent="0.25">
      <c r="A53" s="708"/>
      <c r="B53" s="677">
        <v>47</v>
      </c>
      <c r="C53" s="709" t="s">
        <v>1556</v>
      </c>
      <c r="D53" s="506" t="s">
        <v>1557</v>
      </c>
      <c r="E53" s="500" t="s">
        <v>70</v>
      </c>
      <c r="F53" s="671" t="s">
        <v>1558</v>
      </c>
      <c r="G53" s="607" t="s">
        <v>1559</v>
      </c>
      <c r="H53" s="671" t="s">
        <v>204</v>
      </c>
      <c r="I53" s="706" t="s">
        <v>76</v>
      </c>
      <c r="J53" s="749" t="s">
        <v>1560</v>
      </c>
      <c r="K53" s="600" t="s">
        <v>1470</v>
      </c>
      <c r="L53" s="500" t="s">
        <v>55</v>
      </c>
      <c r="M53" s="513" t="s">
        <v>62</v>
      </c>
      <c r="N53" s="521" t="s">
        <v>63</v>
      </c>
      <c r="O53" s="726" t="s">
        <v>1492</v>
      </c>
      <c r="P53" s="505"/>
      <c r="Q53" s="513" t="s">
        <v>206</v>
      </c>
      <c r="R53" s="515"/>
      <c r="S53" s="750" t="s">
        <v>26</v>
      </c>
      <c r="T53" s="751" t="s">
        <v>992</v>
      </c>
      <c r="U53" s="506">
        <v>2018</v>
      </c>
      <c r="V53" s="506"/>
      <c r="W53" s="506"/>
      <c r="X53" s="505"/>
    </row>
    <row r="54" spans="1:24" s="509" customFormat="1" ht="25.5" customHeight="1" x14ac:dyDescent="0.25">
      <c r="A54" s="708"/>
      <c r="B54" s="677">
        <v>48</v>
      </c>
      <c r="C54" s="709" t="s">
        <v>1561</v>
      </c>
      <c r="D54" s="521" t="s">
        <v>517</v>
      </c>
      <c r="E54" s="698" t="s">
        <v>162</v>
      </c>
      <c r="F54" s="681" t="s">
        <v>115</v>
      </c>
      <c r="G54" s="500" t="s">
        <v>162</v>
      </c>
      <c r="H54" s="512" t="s">
        <v>165</v>
      </c>
      <c r="I54" s="706" t="s">
        <v>76</v>
      </c>
      <c r="J54" s="683" t="s">
        <v>928</v>
      </c>
      <c r="K54" s="600" t="s">
        <v>1470</v>
      </c>
      <c r="L54" s="506" t="s">
        <v>55</v>
      </c>
      <c r="M54" s="521" t="s">
        <v>62</v>
      </c>
      <c r="N54" s="521" t="s">
        <v>63</v>
      </c>
      <c r="O54" s="726" t="s">
        <v>1492</v>
      </c>
      <c r="P54" s="726"/>
      <c r="Q54" s="513" t="s">
        <v>490</v>
      </c>
      <c r="R54" s="500"/>
      <c r="S54" s="752" t="s">
        <v>78</v>
      </c>
      <c r="T54" s="731" t="s">
        <v>1589</v>
      </c>
      <c r="U54" s="506">
        <v>2018</v>
      </c>
      <c r="V54" s="506"/>
      <c r="W54" s="506"/>
      <c r="X54" s="505"/>
    </row>
    <row r="55" spans="1:24" s="509" customFormat="1" ht="25.5" customHeight="1" x14ac:dyDescent="0.25">
      <c r="A55" s="708"/>
      <c r="B55" s="677">
        <v>49</v>
      </c>
      <c r="C55" s="678" t="s">
        <v>1563</v>
      </c>
      <c r="D55" s="753" t="s">
        <v>432</v>
      </c>
      <c r="E55" s="754" t="s">
        <v>70</v>
      </c>
      <c r="F55" s="755">
        <v>38353</v>
      </c>
      <c r="G55" s="754" t="s">
        <v>70</v>
      </c>
      <c r="H55" s="756" t="s">
        <v>1564</v>
      </c>
      <c r="I55" s="706" t="s">
        <v>76</v>
      </c>
      <c r="J55" s="757" t="s">
        <v>1022</v>
      </c>
      <c r="K55" s="600" t="s">
        <v>1470</v>
      </c>
      <c r="L55" s="500" t="s">
        <v>55</v>
      </c>
      <c r="M55" s="521" t="s">
        <v>62</v>
      </c>
      <c r="N55" s="521" t="s">
        <v>63</v>
      </c>
      <c r="O55" s="726" t="s">
        <v>1492</v>
      </c>
      <c r="P55" s="738"/>
      <c r="Q55" s="506" t="s">
        <v>206</v>
      </c>
      <c r="R55" s="500"/>
      <c r="S55" s="758" t="s">
        <v>26</v>
      </c>
      <c r="T55" s="758" t="s">
        <v>993</v>
      </c>
      <c r="U55" s="513">
        <v>2016</v>
      </c>
      <c r="V55" s="500"/>
      <c r="W55" s="501"/>
      <c r="X55" s="505"/>
    </row>
    <row r="56" spans="1:24" s="509" customFormat="1" ht="25.5" customHeight="1" x14ac:dyDescent="0.25">
      <c r="A56" s="708"/>
      <c r="B56" s="677">
        <v>50</v>
      </c>
      <c r="C56" s="709" t="s">
        <v>1565</v>
      </c>
      <c r="D56" s="506" t="s">
        <v>1566</v>
      </c>
      <c r="E56" s="506" t="s">
        <v>70</v>
      </c>
      <c r="F56" s="606" t="s">
        <v>847</v>
      </c>
      <c r="G56" s="506" t="s">
        <v>70</v>
      </c>
      <c r="H56" s="606" t="s">
        <v>370</v>
      </c>
      <c r="I56" s="706" t="s">
        <v>76</v>
      </c>
      <c r="J56" s="518" t="s">
        <v>928</v>
      </c>
      <c r="K56" s="600" t="s">
        <v>1470</v>
      </c>
      <c r="L56" s="500" t="s">
        <v>55</v>
      </c>
      <c r="M56" s="513" t="s">
        <v>62</v>
      </c>
      <c r="N56" s="521" t="s">
        <v>63</v>
      </c>
      <c r="O56" s="726" t="s">
        <v>1492</v>
      </c>
      <c r="P56" s="505"/>
      <c r="Q56" s="506" t="s">
        <v>206</v>
      </c>
      <c r="R56" s="515"/>
      <c r="S56" s="751" t="s">
        <v>26</v>
      </c>
      <c r="T56" s="751" t="s">
        <v>1042</v>
      </c>
      <c r="U56" s="506">
        <v>2019</v>
      </c>
      <c r="V56" s="506"/>
      <c r="W56" s="506"/>
      <c r="X56" s="505"/>
    </row>
    <row r="57" spans="1:24" s="509" customFormat="1" ht="25.5" customHeight="1" x14ac:dyDescent="0.25">
      <c r="A57" s="708"/>
      <c r="B57" s="677">
        <v>51</v>
      </c>
      <c r="C57" s="709" t="s">
        <v>2109</v>
      </c>
      <c r="D57" s="506" t="s">
        <v>1567</v>
      </c>
      <c r="E57" s="506" t="s">
        <v>1568</v>
      </c>
      <c r="F57" s="681" t="s">
        <v>115</v>
      </c>
      <c r="G57" s="506" t="s">
        <v>1568</v>
      </c>
      <c r="H57" s="512" t="s">
        <v>165</v>
      </c>
      <c r="I57" s="706" t="s">
        <v>76</v>
      </c>
      <c r="J57" s="518" t="s">
        <v>705</v>
      </c>
      <c r="K57" s="600" t="s">
        <v>1470</v>
      </c>
      <c r="L57" s="500" t="s">
        <v>49</v>
      </c>
      <c r="M57" s="513" t="s">
        <v>62</v>
      </c>
      <c r="N57" s="521" t="s">
        <v>136</v>
      </c>
      <c r="O57" s="726" t="s">
        <v>1492</v>
      </c>
      <c r="P57" s="505"/>
      <c r="Q57" s="506" t="s">
        <v>276</v>
      </c>
      <c r="R57" s="515"/>
      <c r="S57" s="751" t="s">
        <v>26</v>
      </c>
      <c r="T57" s="759" t="s">
        <v>1569</v>
      </c>
      <c r="U57" s="506">
        <v>2020</v>
      </c>
      <c r="V57" s="506"/>
      <c r="W57" s="506"/>
      <c r="X57" s="505"/>
    </row>
    <row r="58" spans="1:24" s="509" customFormat="1" ht="25.5" customHeight="1" x14ac:dyDescent="0.25">
      <c r="A58" s="708"/>
      <c r="B58" s="677">
        <v>52</v>
      </c>
      <c r="C58" s="117" t="s">
        <v>2212</v>
      </c>
      <c r="D58" s="90" t="s">
        <v>2213</v>
      </c>
      <c r="E58" s="93" t="s">
        <v>187</v>
      </c>
      <c r="F58" s="94" t="s">
        <v>115</v>
      </c>
      <c r="G58" s="93" t="s">
        <v>187</v>
      </c>
      <c r="H58" s="110" t="s">
        <v>165</v>
      </c>
      <c r="I58" s="706" t="s">
        <v>76</v>
      </c>
      <c r="J58" s="110" t="s">
        <v>1051</v>
      </c>
      <c r="K58" s="97" t="s">
        <v>65</v>
      </c>
      <c r="L58" s="93" t="s">
        <v>55</v>
      </c>
      <c r="M58" s="93" t="s">
        <v>50</v>
      </c>
      <c r="N58" s="98" t="s">
        <v>63</v>
      </c>
      <c r="O58" s="119" t="s">
        <v>712</v>
      </c>
      <c r="P58" s="505"/>
      <c r="Q58" s="506"/>
      <c r="R58" s="515"/>
      <c r="S58" s="93" t="s">
        <v>99</v>
      </c>
      <c r="T58" s="102" t="s">
        <v>100</v>
      </c>
      <c r="U58" s="93">
        <v>1996</v>
      </c>
      <c r="V58" s="93" t="s">
        <v>64</v>
      </c>
      <c r="W58" s="101" t="s">
        <v>2128</v>
      </c>
      <c r="X58" s="505"/>
    </row>
    <row r="59" spans="1:24" s="509" customFormat="1" ht="25.5" customHeight="1" x14ac:dyDescent="0.25">
      <c r="A59" s="708"/>
      <c r="B59" s="677">
        <v>53</v>
      </c>
      <c r="C59" s="127" t="s">
        <v>514</v>
      </c>
      <c r="D59" s="102" t="s">
        <v>515</v>
      </c>
      <c r="E59" s="93" t="s">
        <v>47</v>
      </c>
      <c r="F59" s="110" t="s">
        <v>158</v>
      </c>
      <c r="G59" s="93" t="s">
        <v>47</v>
      </c>
      <c r="H59" s="110" t="s">
        <v>171</v>
      </c>
      <c r="I59" s="706" t="s">
        <v>76</v>
      </c>
      <c r="J59" s="110" t="s">
        <v>1051</v>
      </c>
      <c r="K59" s="97" t="s">
        <v>65</v>
      </c>
      <c r="L59" s="114" t="s">
        <v>55</v>
      </c>
      <c r="M59" s="521" t="s">
        <v>62</v>
      </c>
      <c r="N59" s="521" t="s">
        <v>63</v>
      </c>
      <c r="O59" s="726" t="s">
        <v>1492</v>
      </c>
      <c r="P59" s="505"/>
      <c r="Q59" s="506"/>
      <c r="R59" s="515"/>
      <c r="S59" s="93" t="s">
        <v>78</v>
      </c>
      <c r="T59" s="102" t="s">
        <v>164</v>
      </c>
      <c r="U59" s="93">
        <v>2006</v>
      </c>
      <c r="V59" s="93" t="s">
        <v>64</v>
      </c>
      <c r="W59" s="101" t="s">
        <v>915</v>
      </c>
      <c r="X59" s="505"/>
    </row>
    <row r="60" spans="1:24" s="509" customFormat="1" ht="25.5" customHeight="1" x14ac:dyDescent="0.25">
      <c r="A60" s="708"/>
      <c r="B60" s="677">
        <v>54</v>
      </c>
      <c r="C60" s="678" t="s">
        <v>744</v>
      </c>
      <c r="D60" s="521" t="s">
        <v>745</v>
      </c>
      <c r="E60" s="500" t="s">
        <v>162</v>
      </c>
      <c r="F60" s="710" t="s">
        <v>154</v>
      </c>
      <c r="G60" s="500" t="s">
        <v>162</v>
      </c>
      <c r="H60" s="512" t="s">
        <v>204</v>
      </c>
      <c r="I60" s="706" t="s">
        <v>76</v>
      </c>
      <c r="J60" s="691" t="s">
        <v>1051</v>
      </c>
      <c r="K60" s="600" t="s">
        <v>1470</v>
      </c>
      <c r="L60" s="500" t="s">
        <v>55</v>
      </c>
      <c r="M60" s="521" t="s">
        <v>62</v>
      </c>
      <c r="N60" s="521" t="s">
        <v>63</v>
      </c>
      <c r="O60" s="726" t="s">
        <v>1492</v>
      </c>
      <c r="P60" s="726"/>
      <c r="Q60" s="513" t="s">
        <v>132</v>
      </c>
      <c r="R60" s="500"/>
      <c r="S60" s="760" t="s">
        <v>99</v>
      </c>
      <c r="T60" s="746" t="s">
        <v>72</v>
      </c>
      <c r="U60" s="500">
        <v>2007</v>
      </c>
      <c r="V60" s="506"/>
      <c r="W60" s="506"/>
      <c r="X60" s="505"/>
    </row>
    <row r="61" spans="1:24" s="509" customFormat="1" ht="25.5" customHeight="1" x14ac:dyDescent="0.25">
      <c r="A61" s="708"/>
      <c r="B61" s="677">
        <v>55</v>
      </c>
      <c r="C61" s="687" t="s">
        <v>521</v>
      </c>
      <c r="D61" s="513" t="s">
        <v>522</v>
      </c>
      <c r="E61" s="607" t="s">
        <v>47</v>
      </c>
      <c r="F61" s="671" t="s">
        <v>174</v>
      </c>
      <c r="G61" s="607" t="s">
        <v>47</v>
      </c>
      <c r="H61" s="512" t="s">
        <v>131</v>
      </c>
      <c r="I61" s="706" t="s">
        <v>76</v>
      </c>
      <c r="J61" s="691" t="s">
        <v>1051</v>
      </c>
      <c r="K61" s="600" t="s">
        <v>1470</v>
      </c>
      <c r="L61" s="500" t="s">
        <v>55</v>
      </c>
      <c r="M61" s="513" t="s">
        <v>62</v>
      </c>
      <c r="N61" s="521" t="s">
        <v>63</v>
      </c>
      <c r="O61" s="726" t="s">
        <v>1492</v>
      </c>
      <c r="P61" s="738"/>
      <c r="Q61" s="513" t="s">
        <v>137</v>
      </c>
      <c r="R61" s="500"/>
      <c r="S61" s="688" t="s">
        <v>78</v>
      </c>
      <c r="T61" s="688" t="s">
        <v>79</v>
      </c>
      <c r="U61" s="513">
        <v>2010</v>
      </c>
      <c r="V61" s="506"/>
      <c r="W61" s="506"/>
      <c r="X61" s="505"/>
    </row>
    <row r="62" spans="1:24" s="509" customFormat="1" ht="25.5" customHeight="1" x14ac:dyDescent="0.25">
      <c r="A62" s="708"/>
      <c r="B62" s="677">
        <v>56</v>
      </c>
      <c r="C62" s="687" t="s">
        <v>1570</v>
      </c>
      <c r="D62" s="513" t="s">
        <v>520</v>
      </c>
      <c r="E62" s="607" t="s">
        <v>47</v>
      </c>
      <c r="F62" s="671" t="s">
        <v>174</v>
      </c>
      <c r="G62" s="607" t="s">
        <v>47</v>
      </c>
      <c r="H62" s="512" t="s">
        <v>131</v>
      </c>
      <c r="I62" s="706" t="s">
        <v>76</v>
      </c>
      <c r="J62" s="691" t="s">
        <v>1051</v>
      </c>
      <c r="K62" s="600" t="s">
        <v>1470</v>
      </c>
      <c r="L62" s="500" t="s">
        <v>55</v>
      </c>
      <c r="M62" s="513" t="s">
        <v>62</v>
      </c>
      <c r="N62" s="521" t="s">
        <v>63</v>
      </c>
      <c r="O62" s="726" t="s">
        <v>1492</v>
      </c>
      <c r="P62" s="738"/>
      <c r="Q62" s="513" t="s">
        <v>490</v>
      </c>
      <c r="R62" s="500"/>
      <c r="S62" s="737" t="s">
        <v>78</v>
      </c>
      <c r="T62" s="737" t="s">
        <v>72</v>
      </c>
      <c r="U62" s="513">
        <v>2010</v>
      </c>
      <c r="V62" s="506"/>
      <c r="W62" s="506"/>
      <c r="X62" s="505"/>
    </row>
    <row r="63" spans="1:24" s="509" customFormat="1" ht="25.5" customHeight="1" x14ac:dyDescent="0.25">
      <c r="A63" s="708"/>
      <c r="B63" s="677">
        <v>57</v>
      </c>
      <c r="C63" s="709" t="s">
        <v>1571</v>
      </c>
      <c r="D63" s="506" t="s">
        <v>1572</v>
      </c>
      <c r="E63" s="698" t="s">
        <v>162</v>
      </c>
      <c r="F63" s="681" t="s">
        <v>96</v>
      </c>
      <c r="G63" s="500" t="s">
        <v>162</v>
      </c>
      <c r="H63" s="681" t="s">
        <v>115</v>
      </c>
      <c r="I63" s="706" t="s">
        <v>76</v>
      </c>
      <c r="J63" s="691" t="s">
        <v>1051</v>
      </c>
      <c r="K63" s="600" t="s">
        <v>1470</v>
      </c>
      <c r="L63" s="506" t="s">
        <v>49</v>
      </c>
      <c r="M63" s="506" t="s">
        <v>62</v>
      </c>
      <c r="N63" s="521" t="s">
        <v>63</v>
      </c>
      <c r="O63" s="726" t="s">
        <v>1492</v>
      </c>
      <c r="P63" s="517"/>
      <c r="Q63" s="521" t="s">
        <v>490</v>
      </c>
      <c r="R63" s="517"/>
      <c r="S63" s="731" t="s">
        <v>78</v>
      </c>
      <c r="T63" s="731" t="s">
        <v>1589</v>
      </c>
      <c r="U63" s="506">
        <v>2012</v>
      </c>
      <c r="V63" s="506"/>
      <c r="W63" s="506"/>
      <c r="X63" s="505"/>
    </row>
    <row r="64" spans="1:24" s="509" customFormat="1" ht="25.5" customHeight="1" x14ac:dyDescent="0.25">
      <c r="A64" s="708"/>
      <c r="B64" s="677">
        <v>58</v>
      </c>
      <c r="C64" s="687" t="s">
        <v>518</v>
      </c>
      <c r="D64" s="513" t="s">
        <v>519</v>
      </c>
      <c r="E64" s="607" t="s">
        <v>47</v>
      </c>
      <c r="F64" s="671" t="s">
        <v>174</v>
      </c>
      <c r="G64" s="607" t="s">
        <v>47</v>
      </c>
      <c r="H64" s="512" t="s">
        <v>131</v>
      </c>
      <c r="I64" s="761" t="s">
        <v>76</v>
      </c>
      <c r="J64" s="683" t="s">
        <v>1318</v>
      </c>
      <c r="K64" s="600" t="s">
        <v>1470</v>
      </c>
      <c r="L64" s="500" t="s">
        <v>55</v>
      </c>
      <c r="M64" s="513" t="s">
        <v>936</v>
      </c>
      <c r="N64" s="521" t="s">
        <v>63</v>
      </c>
      <c r="O64" s="726" t="s">
        <v>1492</v>
      </c>
      <c r="P64" s="500"/>
      <c r="Q64" s="513" t="s">
        <v>490</v>
      </c>
      <c r="R64" s="500"/>
      <c r="S64" s="737" t="s">
        <v>78</v>
      </c>
      <c r="T64" s="737" t="s">
        <v>72</v>
      </c>
      <c r="U64" s="513">
        <v>2009</v>
      </c>
      <c r="V64" s="500"/>
      <c r="W64" s="501"/>
      <c r="X64" s="501"/>
    </row>
    <row r="65" spans="1:24" s="509" customFormat="1" ht="25.5" customHeight="1" x14ac:dyDescent="0.25">
      <c r="A65" s="492"/>
      <c r="B65" s="677">
        <v>59</v>
      </c>
      <c r="C65" s="687" t="s">
        <v>1575</v>
      </c>
      <c r="D65" s="513" t="s">
        <v>1576</v>
      </c>
      <c r="E65" s="500" t="s">
        <v>162</v>
      </c>
      <c r="F65" s="681" t="s">
        <v>115</v>
      </c>
      <c r="G65" s="500" t="s">
        <v>162</v>
      </c>
      <c r="H65" s="512" t="s">
        <v>165</v>
      </c>
      <c r="I65" s="761" t="s">
        <v>76</v>
      </c>
      <c r="J65" s="683" t="s">
        <v>1318</v>
      </c>
      <c r="K65" s="600" t="s">
        <v>1470</v>
      </c>
      <c r="L65" s="500" t="s">
        <v>55</v>
      </c>
      <c r="M65" s="513" t="s">
        <v>62</v>
      </c>
      <c r="N65" s="521" t="s">
        <v>63</v>
      </c>
      <c r="O65" s="726" t="s">
        <v>1492</v>
      </c>
      <c r="P65" s="726"/>
      <c r="Q65" s="513" t="s">
        <v>284</v>
      </c>
      <c r="R65" s="500"/>
      <c r="S65" s="697" t="s">
        <v>104</v>
      </c>
      <c r="T65" s="697" t="s">
        <v>105</v>
      </c>
      <c r="U65" s="513">
        <v>2019</v>
      </c>
      <c r="V65" s="500"/>
      <c r="W65" s="501"/>
      <c r="X65" s="500"/>
    </row>
    <row r="66" spans="1:24" s="509" customFormat="1" ht="25.5" customHeight="1" x14ac:dyDescent="0.25">
      <c r="A66" s="492"/>
      <c r="B66" s="677">
        <v>60</v>
      </c>
      <c r="C66" s="687" t="s">
        <v>529</v>
      </c>
      <c r="D66" s="513" t="s">
        <v>1577</v>
      </c>
      <c r="E66" s="500" t="s">
        <v>162</v>
      </c>
      <c r="F66" s="671" t="s">
        <v>115</v>
      </c>
      <c r="G66" s="500" t="s">
        <v>162</v>
      </c>
      <c r="H66" s="512" t="s">
        <v>165</v>
      </c>
      <c r="I66" s="761" t="s">
        <v>76</v>
      </c>
      <c r="J66" s="683" t="s">
        <v>928</v>
      </c>
      <c r="K66" s="600" t="s">
        <v>1470</v>
      </c>
      <c r="L66" s="500" t="s">
        <v>55</v>
      </c>
      <c r="M66" s="513" t="s">
        <v>62</v>
      </c>
      <c r="N66" s="521" t="s">
        <v>63</v>
      </c>
      <c r="O66" s="726" t="s">
        <v>1492</v>
      </c>
      <c r="P66" s="500"/>
      <c r="Q66" s="513" t="s">
        <v>490</v>
      </c>
      <c r="R66" s="500"/>
      <c r="S66" s="737" t="s">
        <v>78</v>
      </c>
      <c r="T66" s="737" t="s">
        <v>72</v>
      </c>
      <c r="U66" s="513">
        <v>2012</v>
      </c>
      <c r="V66" s="500"/>
      <c r="W66" s="500"/>
      <c r="X66" s="500"/>
    </row>
    <row r="67" spans="1:24" s="509" customFormat="1" ht="25.5" customHeight="1" x14ac:dyDescent="0.25">
      <c r="A67" s="492"/>
      <c r="B67" s="677">
        <v>61</v>
      </c>
      <c r="C67" s="139" t="s">
        <v>1126</v>
      </c>
      <c r="D67" s="112" t="s">
        <v>228</v>
      </c>
      <c r="E67" s="114" t="s">
        <v>58</v>
      </c>
      <c r="F67" s="762" t="s">
        <v>117</v>
      </c>
      <c r="G67" s="114" t="s">
        <v>58</v>
      </c>
      <c r="H67" s="130" t="s">
        <v>135</v>
      </c>
      <c r="I67" s="763" t="s">
        <v>76</v>
      </c>
      <c r="J67" s="130" t="s">
        <v>1022</v>
      </c>
      <c r="K67" s="600" t="s">
        <v>1470</v>
      </c>
      <c r="L67" s="500" t="s">
        <v>55</v>
      </c>
      <c r="M67" s="513" t="s">
        <v>62</v>
      </c>
      <c r="N67" s="521" t="s">
        <v>63</v>
      </c>
      <c r="O67" s="726"/>
      <c r="P67" s="500"/>
      <c r="Q67" s="513" t="s">
        <v>284</v>
      </c>
      <c r="R67" s="500"/>
      <c r="S67" s="764" t="s">
        <v>99</v>
      </c>
      <c r="T67" s="764" t="s">
        <v>105</v>
      </c>
      <c r="U67" s="114">
        <v>2011</v>
      </c>
      <c r="V67" s="93" t="s">
        <v>64</v>
      </c>
      <c r="W67" s="101" t="s">
        <v>916</v>
      </c>
      <c r="X67" s="500"/>
    </row>
    <row r="68" spans="1:24" s="509" customFormat="1" ht="25.5" customHeight="1" x14ac:dyDescent="0.25">
      <c r="A68" s="492"/>
      <c r="B68" s="677">
        <v>62</v>
      </c>
      <c r="C68" s="687" t="s">
        <v>1578</v>
      </c>
      <c r="D68" s="513" t="s">
        <v>650</v>
      </c>
      <c r="E68" s="500" t="s">
        <v>58</v>
      </c>
      <c r="F68" s="671" t="s">
        <v>81</v>
      </c>
      <c r="G68" s="607" t="s">
        <v>58</v>
      </c>
      <c r="H68" s="512" t="s">
        <v>154</v>
      </c>
      <c r="I68" s="761" t="s">
        <v>76</v>
      </c>
      <c r="J68" s="683" t="s">
        <v>1313</v>
      </c>
      <c r="K68" s="600" t="s">
        <v>1470</v>
      </c>
      <c r="L68" s="500" t="s">
        <v>55</v>
      </c>
      <c r="M68" s="513" t="s">
        <v>62</v>
      </c>
      <c r="N68" s="521" t="s">
        <v>63</v>
      </c>
      <c r="O68" s="726" t="s">
        <v>1492</v>
      </c>
      <c r="P68" s="500"/>
      <c r="Q68" s="513" t="s">
        <v>1579</v>
      </c>
      <c r="R68" s="500"/>
      <c r="S68" s="697" t="s">
        <v>104</v>
      </c>
      <c r="T68" s="697" t="s">
        <v>105</v>
      </c>
      <c r="U68" s="513">
        <v>2014</v>
      </c>
      <c r="V68" s="500"/>
      <c r="W68" s="500"/>
      <c r="X68" s="500"/>
    </row>
    <row r="69" spans="1:24" s="509" customFormat="1" ht="25.5" customHeight="1" x14ac:dyDescent="0.25">
      <c r="A69" s="492"/>
      <c r="B69" s="677">
        <v>63</v>
      </c>
      <c r="C69" s="687" t="s">
        <v>1580</v>
      </c>
      <c r="D69" s="513" t="s">
        <v>558</v>
      </c>
      <c r="E69" s="500" t="s">
        <v>162</v>
      </c>
      <c r="F69" s="671" t="s">
        <v>158</v>
      </c>
      <c r="G69" s="500" t="s">
        <v>162</v>
      </c>
      <c r="H69" s="512" t="s">
        <v>98</v>
      </c>
      <c r="I69" s="761" t="s">
        <v>76</v>
      </c>
      <c r="J69" s="683" t="s">
        <v>1318</v>
      </c>
      <c r="K69" s="600" t="s">
        <v>1470</v>
      </c>
      <c r="L69" s="500" t="s">
        <v>55</v>
      </c>
      <c r="M69" s="513" t="s">
        <v>62</v>
      </c>
      <c r="N69" s="521" t="s">
        <v>63</v>
      </c>
      <c r="O69" s="726" t="s">
        <v>1492</v>
      </c>
      <c r="P69" s="726"/>
      <c r="Q69" s="513" t="s">
        <v>490</v>
      </c>
      <c r="R69" s="500"/>
      <c r="S69" s="737" t="s">
        <v>78</v>
      </c>
      <c r="T69" s="737" t="s">
        <v>72</v>
      </c>
      <c r="U69" s="513">
        <v>2015</v>
      </c>
      <c r="V69" s="500"/>
      <c r="W69" s="500"/>
      <c r="X69" s="500"/>
    </row>
    <row r="70" spans="1:24" s="509" customFormat="1" ht="25.5" customHeight="1" x14ac:dyDescent="0.25">
      <c r="A70" s="492"/>
      <c r="B70" s="677">
        <v>64</v>
      </c>
      <c r="C70" s="687" t="s">
        <v>2204</v>
      </c>
      <c r="D70" s="513" t="s">
        <v>562</v>
      </c>
      <c r="E70" s="500" t="s">
        <v>162</v>
      </c>
      <c r="F70" s="671" t="s">
        <v>177</v>
      </c>
      <c r="G70" s="500" t="s">
        <v>162</v>
      </c>
      <c r="H70" s="512" t="s">
        <v>98</v>
      </c>
      <c r="I70" s="761" t="s">
        <v>76</v>
      </c>
      <c r="J70" s="683" t="s">
        <v>1318</v>
      </c>
      <c r="K70" s="600" t="s">
        <v>1470</v>
      </c>
      <c r="L70" s="500" t="s">
        <v>55</v>
      </c>
      <c r="M70" s="513" t="s">
        <v>170</v>
      </c>
      <c r="N70" s="521" t="s">
        <v>63</v>
      </c>
      <c r="O70" s="726" t="s">
        <v>1492</v>
      </c>
      <c r="P70" s="500"/>
      <c r="Q70" s="513" t="s">
        <v>490</v>
      </c>
      <c r="R70" s="500"/>
      <c r="S70" s="752" t="s">
        <v>78</v>
      </c>
      <c r="T70" s="731" t="s">
        <v>1589</v>
      </c>
      <c r="U70" s="513">
        <v>2015</v>
      </c>
      <c r="V70" s="500"/>
      <c r="W70" s="500"/>
      <c r="X70" s="500"/>
    </row>
    <row r="71" spans="1:24" s="509" customFormat="1" ht="25.5" customHeight="1" x14ac:dyDescent="0.25">
      <c r="A71" s="492"/>
      <c r="B71" s="677">
        <v>65</v>
      </c>
      <c r="C71" s="687" t="s">
        <v>1581</v>
      </c>
      <c r="D71" s="513" t="s">
        <v>1582</v>
      </c>
      <c r="E71" s="500" t="s">
        <v>162</v>
      </c>
      <c r="F71" s="671" t="s">
        <v>1583</v>
      </c>
      <c r="G71" s="500" t="s">
        <v>162</v>
      </c>
      <c r="H71" s="512" t="s">
        <v>1584</v>
      </c>
      <c r="I71" s="761" t="s">
        <v>76</v>
      </c>
      <c r="J71" s="683" t="s">
        <v>1318</v>
      </c>
      <c r="K71" s="600" t="s">
        <v>1470</v>
      </c>
      <c r="L71" s="500" t="s">
        <v>55</v>
      </c>
      <c r="M71" s="513" t="s">
        <v>62</v>
      </c>
      <c r="N71" s="521" t="s">
        <v>63</v>
      </c>
      <c r="O71" s="726" t="s">
        <v>1492</v>
      </c>
      <c r="P71" s="500"/>
      <c r="Q71" s="513" t="s">
        <v>284</v>
      </c>
      <c r="R71" s="500"/>
      <c r="S71" s="765" t="s">
        <v>99</v>
      </c>
      <c r="T71" s="764" t="s">
        <v>105</v>
      </c>
      <c r="U71" s="513">
        <v>2008</v>
      </c>
      <c r="V71" s="500"/>
      <c r="W71" s="500"/>
      <c r="X71" s="500"/>
    </row>
    <row r="72" spans="1:24" s="509" customFormat="1" ht="25.5" customHeight="1" x14ac:dyDescent="0.25">
      <c r="A72" s="492"/>
      <c r="B72" s="677">
        <v>66</v>
      </c>
      <c r="C72" s="605" t="s">
        <v>2205</v>
      </c>
      <c r="D72" s="500" t="s">
        <v>717</v>
      </c>
      <c r="E72" s="500" t="s">
        <v>187</v>
      </c>
      <c r="F72" s="710" t="s">
        <v>204</v>
      </c>
      <c r="G72" s="500" t="s">
        <v>187</v>
      </c>
      <c r="H72" s="512" t="s">
        <v>177</v>
      </c>
      <c r="I72" s="761" t="s">
        <v>76</v>
      </c>
      <c r="J72" s="691" t="s">
        <v>1585</v>
      </c>
      <c r="K72" s="600" t="s">
        <v>1470</v>
      </c>
      <c r="L72" s="500" t="s">
        <v>55</v>
      </c>
      <c r="M72" s="500" t="s">
        <v>62</v>
      </c>
      <c r="N72" s="506" t="s">
        <v>63</v>
      </c>
      <c r="O72" s="500" t="s">
        <v>1492</v>
      </c>
      <c r="P72" s="500"/>
      <c r="Q72" s="513" t="s">
        <v>490</v>
      </c>
      <c r="R72" s="500"/>
      <c r="S72" s="730" t="s">
        <v>94</v>
      </c>
      <c r="T72" s="731" t="s">
        <v>1589</v>
      </c>
      <c r="U72" s="500">
        <v>2011</v>
      </c>
      <c r="V72" s="500"/>
      <c r="W72" s="500"/>
      <c r="X72" s="500"/>
    </row>
    <row r="73" spans="1:24" s="509" customFormat="1" ht="25.5" customHeight="1" x14ac:dyDescent="0.25">
      <c r="A73" s="492"/>
      <c r="B73" s="677">
        <v>67</v>
      </c>
      <c r="C73" s="709" t="s">
        <v>1586</v>
      </c>
      <c r="D73" s="506" t="s">
        <v>1587</v>
      </c>
      <c r="E73" s="516" t="s">
        <v>58</v>
      </c>
      <c r="F73" s="518" t="s">
        <v>115</v>
      </c>
      <c r="G73" s="506" t="s">
        <v>58</v>
      </c>
      <c r="H73" s="518" t="s">
        <v>165</v>
      </c>
      <c r="I73" s="761" t="s">
        <v>76</v>
      </c>
      <c r="J73" s="699" t="s">
        <v>1318</v>
      </c>
      <c r="K73" s="600" t="s">
        <v>1470</v>
      </c>
      <c r="L73" s="500" t="s">
        <v>55</v>
      </c>
      <c r="M73" s="513" t="s">
        <v>62</v>
      </c>
      <c r="N73" s="521" t="s">
        <v>63</v>
      </c>
      <c r="O73" s="726" t="s">
        <v>1492</v>
      </c>
      <c r="P73" s="505"/>
      <c r="Q73" s="506" t="s">
        <v>284</v>
      </c>
      <c r="R73" s="515"/>
      <c r="S73" s="764" t="s">
        <v>99</v>
      </c>
      <c r="T73" s="765" t="s">
        <v>105</v>
      </c>
      <c r="U73" s="766">
        <v>2009</v>
      </c>
      <c r="V73" s="500"/>
      <c r="W73" s="500"/>
      <c r="X73" s="500"/>
    </row>
    <row r="74" spans="1:24" s="509" customFormat="1" ht="25.5" customHeight="1" x14ac:dyDescent="0.25">
      <c r="A74" s="492"/>
      <c r="B74" s="677">
        <v>68</v>
      </c>
      <c r="C74" s="687" t="s">
        <v>1588</v>
      </c>
      <c r="D74" s="513" t="s">
        <v>559</v>
      </c>
      <c r="E74" s="500" t="s">
        <v>162</v>
      </c>
      <c r="F74" s="671" t="s">
        <v>166</v>
      </c>
      <c r="G74" s="500" t="s">
        <v>162</v>
      </c>
      <c r="H74" s="512" t="s">
        <v>171</v>
      </c>
      <c r="I74" s="761" t="s">
        <v>76</v>
      </c>
      <c r="J74" s="699" t="s">
        <v>1318</v>
      </c>
      <c r="K74" s="600" t="s">
        <v>1470</v>
      </c>
      <c r="L74" s="500" t="s">
        <v>55</v>
      </c>
      <c r="M74" s="513" t="s">
        <v>62</v>
      </c>
      <c r="N74" s="521" t="s">
        <v>63</v>
      </c>
      <c r="O74" s="726" t="s">
        <v>1492</v>
      </c>
      <c r="P74" s="504"/>
      <c r="Q74" s="513" t="s">
        <v>490</v>
      </c>
      <c r="R74" s="506"/>
      <c r="S74" s="731" t="s">
        <v>78</v>
      </c>
      <c r="T74" s="731" t="s">
        <v>1589</v>
      </c>
      <c r="U74" s="513">
        <v>2018</v>
      </c>
      <c r="V74" s="500"/>
      <c r="W74" s="500"/>
      <c r="X74" s="500"/>
    </row>
    <row r="75" spans="1:24" s="509" customFormat="1" ht="25.5" customHeight="1" x14ac:dyDescent="0.25">
      <c r="A75" s="492"/>
      <c r="B75" s="677">
        <v>69</v>
      </c>
      <c r="C75" s="687" t="s">
        <v>1590</v>
      </c>
      <c r="D75" s="513" t="s">
        <v>560</v>
      </c>
      <c r="E75" s="500" t="s">
        <v>162</v>
      </c>
      <c r="F75" s="671" t="s">
        <v>177</v>
      </c>
      <c r="G75" s="500" t="s">
        <v>162</v>
      </c>
      <c r="H75" s="512" t="s">
        <v>98</v>
      </c>
      <c r="I75" s="761" t="s">
        <v>76</v>
      </c>
      <c r="J75" s="683" t="s">
        <v>1318</v>
      </c>
      <c r="K75" s="600" t="s">
        <v>1470</v>
      </c>
      <c r="L75" s="500" t="s">
        <v>55</v>
      </c>
      <c r="M75" s="513" t="s">
        <v>62</v>
      </c>
      <c r="N75" s="521" t="s">
        <v>63</v>
      </c>
      <c r="O75" s="726" t="s">
        <v>1492</v>
      </c>
      <c r="P75" s="726"/>
      <c r="Q75" s="513" t="s">
        <v>490</v>
      </c>
      <c r="R75" s="500"/>
      <c r="S75" s="737" t="s">
        <v>78</v>
      </c>
      <c r="T75" s="737" t="s">
        <v>72</v>
      </c>
      <c r="U75" s="513">
        <v>2005</v>
      </c>
      <c r="V75" s="500"/>
      <c r="W75" s="500"/>
      <c r="X75" s="500"/>
    </row>
    <row r="76" spans="1:24" s="509" customFormat="1" ht="25.5" customHeight="1" x14ac:dyDescent="0.25">
      <c r="A76" s="492"/>
      <c r="B76" s="677">
        <v>70</v>
      </c>
      <c r="C76" s="687" t="s">
        <v>2206</v>
      </c>
      <c r="D76" s="690" t="s">
        <v>530</v>
      </c>
      <c r="E76" s="680" t="s">
        <v>162</v>
      </c>
      <c r="F76" s="681" t="s">
        <v>166</v>
      </c>
      <c r="G76" s="500" t="s">
        <v>162</v>
      </c>
      <c r="H76" s="512" t="s">
        <v>171</v>
      </c>
      <c r="I76" s="761" t="s">
        <v>76</v>
      </c>
      <c r="J76" s="601" t="s">
        <v>1022</v>
      </c>
      <c r="K76" s="600" t="s">
        <v>1470</v>
      </c>
      <c r="L76" s="500" t="s">
        <v>55</v>
      </c>
      <c r="M76" s="513" t="s">
        <v>62</v>
      </c>
      <c r="N76" s="521" t="s">
        <v>63</v>
      </c>
      <c r="O76" s="726" t="s">
        <v>1492</v>
      </c>
      <c r="P76" s="514"/>
      <c r="Q76" s="513" t="s">
        <v>490</v>
      </c>
      <c r="R76" s="514"/>
      <c r="S76" s="731" t="s">
        <v>78</v>
      </c>
      <c r="T76" s="731" t="s">
        <v>1589</v>
      </c>
      <c r="U76" s="513">
        <v>2018</v>
      </c>
      <c r="V76" s="500"/>
      <c r="W76" s="500"/>
      <c r="X76" s="500"/>
    </row>
    <row r="77" spans="1:24" s="509" customFormat="1" ht="25.5" customHeight="1" x14ac:dyDescent="0.25">
      <c r="A77" s="492"/>
      <c r="B77" s="677">
        <v>71</v>
      </c>
      <c r="C77" s="687" t="s">
        <v>1591</v>
      </c>
      <c r="D77" s="513" t="s">
        <v>348</v>
      </c>
      <c r="E77" s="698" t="s">
        <v>58</v>
      </c>
      <c r="F77" s="671" t="s">
        <v>81</v>
      </c>
      <c r="G77" s="607" t="s">
        <v>58</v>
      </c>
      <c r="H77" s="512" t="s">
        <v>154</v>
      </c>
      <c r="I77" s="761" t="s">
        <v>1592</v>
      </c>
      <c r="J77" s="683" t="s">
        <v>1318</v>
      </c>
      <c r="K77" s="600" t="s">
        <v>1470</v>
      </c>
      <c r="L77" s="500" t="s">
        <v>55</v>
      </c>
      <c r="M77" s="513" t="s">
        <v>62</v>
      </c>
      <c r="N77" s="521" t="s">
        <v>63</v>
      </c>
      <c r="O77" s="726" t="s">
        <v>1492</v>
      </c>
      <c r="P77" s="500"/>
      <c r="Q77" s="513" t="s">
        <v>490</v>
      </c>
      <c r="R77" s="500"/>
      <c r="S77" s="731" t="s">
        <v>78</v>
      </c>
      <c r="T77" s="731" t="s">
        <v>1589</v>
      </c>
      <c r="U77" s="513" t="s">
        <v>1593</v>
      </c>
      <c r="V77" s="500"/>
      <c r="W77" s="500"/>
      <c r="X77" s="500"/>
    </row>
    <row r="78" spans="1:24" s="509" customFormat="1" ht="25.5" customHeight="1" x14ac:dyDescent="0.25">
      <c r="A78" s="492"/>
      <c r="B78" s="677">
        <v>72</v>
      </c>
      <c r="C78" s="678" t="s">
        <v>1632</v>
      </c>
      <c r="D78" s="690" t="s">
        <v>1633</v>
      </c>
      <c r="E78" s="698" t="s">
        <v>162</v>
      </c>
      <c r="F78" s="681" t="s">
        <v>115</v>
      </c>
      <c r="G78" s="500" t="s">
        <v>162</v>
      </c>
      <c r="H78" s="512" t="s">
        <v>165</v>
      </c>
      <c r="I78" s="761" t="s">
        <v>76</v>
      </c>
      <c r="J78" s="601" t="s">
        <v>1313</v>
      </c>
      <c r="K78" s="600" t="s">
        <v>1470</v>
      </c>
      <c r="L78" s="500" t="s">
        <v>55</v>
      </c>
      <c r="M78" s="513" t="s">
        <v>170</v>
      </c>
      <c r="N78" s="521" t="s">
        <v>63</v>
      </c>
      <c r="O78" s="726" t="s">
        <v>1492</v>
      </c>
      <c r="P78" s="504"/>
      <c r="Q78" s="513" t="s">
        <v>855</v>
      </c>
      <c r="R78" s="506"/>
      <c r="S78" s="767" t="s">
        <v>99</v>
      </c>
      <c r="T78" s="767" t="s">
        <v>148</v>
      </c>
      <c r="U78" s="513">
        <v>2006</v>
      </c>
      <c r="V78" s="506"/>
      <c r="W78" s="506"/>
      <c r="X78" s="500"/>
    </row>
    <row r="79" spans="1:24" s="509" customFormat="1" ht="25.5" customHeight="1" x14ac:dyDescent="0.25">
      <c r="A79" s="492"/>
      <c r="B79" s="677">
        <v>73</v>
      </c>
      <c r="C79" s="768" t="s">
        <v>2198</v>
      </c>
      <c r="D79" s="769" t="s">
        <v>2199</v>
      </c>
      <c r="E79" s="430" t="s">
        <v>162</v>
      </c>
      <c r="F79" s="770" t="s">
        <v>115</v>
      </c>
      <c r="G79" s="430" t="s">
        <v>162</v>
      </c>
      <c r="H79" s="771" t="s">
        <v>165</v>
      </c>
      <c r="I79" s="772" t="s">
        <v>76</v>
      </c>
      <c r="J79" s="773" t="s">
        <v>1395</v>
      </c>
      <c r="K79" s="600" t="s">
        <v>1470</v>
      </c>
      <c r="L79" s="500" t="s">
        <v>49</v>
      </c>
      <c r="M79" s="513" t="s">
        <v>62</v>
      </c>
      <c r="N79" s="521" t="s">
        <v>63</v>
      </c>
      <c r="O79" s="726"/>
      <c r="P79" s="504"/>
      <c r="Q79" s="430" t="s">
        <v>490</v>
      </c>
      <c r="R79" s="430"/>
      <c r="S79" s="774" t="s">
        <v>78</v>
      </c>
      <c r="T79" s="775" t="s">
        <v>1004</v>
      </c>
      <c r="U79" s="430">
        <v>2018</v>
      </c>
      <c r="V79" s="506"/>
      <c r="W79" s="506"/>
      <c r="X79" s="500"/>
    </row>
    <row r="80" spans="1:24" s="509" customFormat="1" ht="25.5" customHeight="1" x14ac:dyDescent="0.25">
      <c r="A80" s="492"/>
      <c r="B80" s="677">
        <v>74</v>
      </c>
      <c r="C80" s="709" t="s">
        <v>1596</v>
      </c>
      <c r="D80" s="521" t="s">
        <v>1597</v>
      </c>
      <c r="E80" s="506" t="s">
        <v>162</v>
      </c>
      <c r="F80" s="606">
        <v>40634</v>
      </c>
      <c r="G80" s="506" t="s">
        <v>162</v>
      </c>
      <c r="H80" s="606" t="s">
        <v>1598</v>
      </c>
      <c r="I80" s="761" t="s">
        <v>76</v>
      </c>
      <c r="J80" s="606" t="s">
        <v>2197</v>
      </c>
      <c r="K80" s="600" t="s">
        <v>1470</v>
      </c>
      <c r="L80" s="500" t="s">
        <v>55</v>
      </c>
      <c r="M80" s="513" t="s">
        <v>62</v>
      </c>
      <c r="N80" s="521" t="s">
        <v>63</v>
      </c>
      <c r="O80" s="726" t="s">
        <v>1492</v>
      </c>
      <c r="P80" s="521"/>
      <c r="Q80" s="521" t="s">
        <v>132</v>
      </c>
      <c r="R80" s="513"/>
      <c r="S80" s="776" t="s">
        <v>99</v>
      </c>
      <c r="T80" s="776" t="s">
        <v>2209</v>
      </c>
      <c r="U80" s="521">
        <v>2010</v>
      </c>
      <c r="V80" s="500"/>
      <c r="W80" s="500"/>
      <c r="X80" s="500"/>
    </row>
    <row r="81" spans="1:24" s="509" customFormat="1" ht="25.5" customHeight="1" x14ac:dyDescent="0.25">
      <c r="A81" s="492"/>
      <c r="B81" s="677">
        <v>75</v>
      </c>
      <c r="C81" s="687" t="s">
        <v>2193</v>
      </c>
      <c r="D81" s="513" t="s">
        <v>535</v>
      </c>
      <c r="E81" s="500" t="s">
        <v>162</v>
      </c>
      <c r="F81" s="671" t="s">
        <v>158</v>
      </c>
      <c r="G81" s="500" t="s">
        <v>162</v>
      </c>
      <c r="H81" s="512" t="s">
        <v>171</v>
      </c>
      <c r="I81" s="761" t="s">
        <v>76</v>
      </c>
      <c r="J81" s="601" t="s">
        <v>2071</v>
      </c>
      <c r="K81" s="600" t="s">
        <v>1470</v>
      </c>
      <c r="L81" s="500" t="s">
        <v>55</v>
      </c>
      <c r="M81" s="513" t="s">
        <v>62</v>
      </c>
      <c r="N81" s="521" t="s">
        <v>63</v>
      </c>
      <c r="O81" s="726" t="s">
        <v>1492</v>
      </c>
      <c r="P81" s="500"/>
      <c r="Q81" s="521" t="s">
        <v>2075</v>
      </c>
      <c r="R81" s="500"/>
      <c r="S81" s="731" t="s">
        <v>78</v>
      </c>
      <c r="T81" s="731" t="s">
        <v>1589</v>
      </c>
      <c r="U81" s="513">
        <v>2019</v>
      </c>
      <c r="V81" s="500"/>
      <c r="W81" s="500"/>
      <c r="X81" s="500"/>
    </row>
    <row r="82" spans="1:24" s="509" customFormat="1" ht="25.5" customHeight="1" x14ac:dyDescent="0.25">
      <c r="A82" s="492"/>
      <c r="B82" s="677">
        <v>76</v>
      </c>
      <c r="C82" s="777" t="s">
        <v>2200</v>
      </c>
      <c r="D82" s="778" t="s">
        <v>2201</v>
      </c>
      <c r="E82" s="779" t="s">
        <v>162</v>
      </c>
      <c r="F82" s="780" t="s">
        <v>115</v>
      </c>
      <c r="G82" s="779" t="s">
        <v>162</v>
      </c>
      <c r="H82" s="781" t="s">
        <v>165</v>
      </c>
      <c r="I82" s="782" t="s">
        <v>76</v>
      </c>
      <c r="J82" s="781" t="s">
        <v>2071</v>
      </c>
      <c r="K82" s="600" t="s">
        <v>1470</v>
      </c>
      <c r="L82" s="500" t="s">
        <v>55</v>
      </c>
      <c r="M82" s="513" t="s">
        <v>62</v>
      </c>
      <c r="N82" s="521" t="s">
        <v>63</v>
      </c>
      <c r="O82" s="726"/>
      <c r="P82" s="500"/>
      <c r="Q82" s="720" t="s">
        <v>215</v>
      </c>
      <c r="R82" s="430"/>
      <c r="S82" s="783" t="s">
        <v>99</v>
      </c>
      <c r="T82" s="784" t="s">
        <v>176</v>
      </c>
      <c r="U82" s="430">
        <v>2008</v>
      </c>
      <c r="V82" s="500"/>
      <c r="W82" s="500"/>
      <c r="X82" s="500"/>
    </row>
    <row r="83" spans="1:24" s="509" customFormat="1" ht="25.5" customHeight="1" x14ac:dyDescent="0.25">
      <c r="A83" s="492"/>
      <c r="B83" s="677">
        <v>77</v>
      </c>
      <c r="C83" s="687" t="s">
        <v>1595</v>
      </c>
      <c r="D83" s="513" t="s">
        <v>686</v>
      </c>
      <c r="E83" s="680" t="s">
        <v>47</v>
      </c>
      <c r="F83" s="681" t="s">
        <v>84</v>
      </c>
      <c r="G83" s="500" t="s">
        <v>47</v>
      </c>
      <c r="H83" s="601" t="s">
        <v>766</v>
      </c>
      <c r="I83" s="761" t="s">
        <v>76</v>
      </c>
      <c r="J83" s="699" t="s">
        <v>2150</v>
      </c>
      <c r="K83" s="600" t="s">
        <v>1470</v>
      </c>
      <c r="L83" s="500" t="s">
        <v>55</v>
      </c>
      <c r="M83" s="513" t="s">
        <v>62</v>
      </c>
      <c r="N83" s="521" t="s">
        <v>136</v>
      </c>
      <c r="O83" s="726" t="s">
        <v>1492</v>
      </c>
      <c r="P83" s="500"/>
      <c r="Q83" s="513" t="s">
        <v>490</v>
      </c>
      <c r="R83" s="500"/>
      <c r="S83" s="731" t="s">
        <v>78</v>
      </c>
      <c r="T83" s="731" t="s">
        <v>1589</v>
      </c>
      <c r="U83" s="513">
        <v>2011</v>
      </c>
      <c r="V83" s="500"/>
      <c r="W83" s="500"/>
      <c r="X83" s="500"/>
    </row>
    <row r="84" spans="1:24" s="509" customFormat="1" ht="25.5" customHeight="1" x14ac:dyDescent="0.25">
      <c r="A84" s="492"/>
      <c r="B84" s="677">
        <v>78</v>
      </c>
      <c r="C84" s="687" t="s">
        <v>1599</v>
      </c>
      <c r="D84" s="513" t="s">
        <v>540</v>
      </c>
      <c r="E84" s="500" t="s">
        <v>162</v>
      </c>
      <c r="F84" s="671" t="s">
        <v>158</v>
      </c>
      <c r="G84" s="500" t="s">
        <v>162</v>
      </c>
      <c r="H84" s="512" t="s">
        <v>98</v>
      </c>
      <c r="I84" s="761" t="s">
        <v>76</v>
      </c>
      <c r="J84" s="699" t="s">
        <v>2150</v>
      </c>
      <c r="K84" s="600" t="s">
        <v>1470</v>
      </c>
      <c r="L84" s="500" t="s">
        <v>55</v>
      </c>
      <c r="M84" s="513" t="s">
        <v>62</v>
      </c>
      <c r="N84" s="521" t="s">
        <v>63</v>
      </c>
      <c r="O84" s="726" t="s">
        <v>1492</v>
      </c>
      <c r="P84" s="500"/>
      <c r="Q84" s="513" t="s">
        <v>855</v>
      </c>
      <c r="R84" s="500"/>
      <c r="S84" s="767" t="s">
        <v>99</v>
      </c>
      <c r="T84" s="767" t="s">
        <v>148</v>
      </c>
      <c r="U84" s="513">
        <v>2009</v>
      </c>
      <c r="V84" s="500"/>
      <c r="W84" s="500"/>
      <c r="X84" s="500"/>
    </row>
    <row r="85" spans="1:24" s="509" customFormat="1" ht="25.5" customHeight="1" x14ac:dyDescent="0.25">
      <c r="A85" s="492"/>
      <c r="B85" s="677">
        <v>79</v>
      </c>
      <c r="C85" s="687" t="s">
        <v>1607</v>
      </c>
      <c r="D85" s="513" t="s">
        <v>536</v>
      </c>
      <c r="E85" s="500" t="s">
        <v>162</v>
      </c>
      <c r="F85" s="671" t="s">
        <v>158</v>
      </c>
      <c r="G85" s="607" t="s">
        <v>162</v>
      </c>
      <c r="H85" s="512" t="s">
        <v>98</v>
      </c>
      <c r="I85" s="761" t="s">
        <v>76</v>
      </c>
      <c r="J85" s="683" t="s">
        <v>2150</v>
      </c>
      <c r="K85" s="600" t="s">
        <v>1470</v>
      </c>
      <c r="L85" s="500" t="s">
        <v>55</v>
      </c>
      <c r="M85" s="513" t="s">
        <v>62</v>
      </c>
      <c r="N85" s="506" t="s">
        <v>63</v>
      </c>
      <c r="O85" s="726" t="s">
        <v>1492</v>
      </c>
      <c r="P85" s="500"/>
      <c r="Q85" s="513" t="s">
        <v>490</v>
      </c>
      <c r="R85" s="500"/>
      <c r="S85" s="731" t="s">
        <v>78</v>
      </c>
      <c r="T85" s="731" t="s">
        <v>1589</v>
      </c>
      <c r="U85" s="513">
        <v>2005</v>
      </c>
      <c r="V85" s="506"/>
      <c r="W85" s="506"/>
      <c r="X85" s="500"/>
    </row>
    <row r="86" spans="1:24" s="509" customFormat="1" ht="25.5" customHeight="1" x14ac:dyDescent="0.25">
      <c r="A86" s="492"/>
      <c r="B86" s="677">
        <v>80</v>
      </c>
      <c r="C86" s="687" t="s">
        <v>1611</v>
      </c>
      <c r="D86" s="513" t="s">
        <v>685</v>
      </c>
      <c r="E86" s="680" t="s">
        <v>47</v>
      </c>
      <c r="F86" s="681" t="s">
        <v>84</v>
      </c>
      <c r="G86" s="500" t="s">
        <v>47</v>
      </c>
      <c r="H86" s="601" t="s">
        <v>766</v>
      </c>
      <c r="I86" s="761" t="s">
        <v>76</v>
      </c>
      <c r="J86" s="601" t="s">
        <v>2150</v>
      </c>
      <c r="K86" s="600" t="s">
        <v>1470</v>
      </c>
      <c r="L86" s="500" t="s">
        <v>49</v>
      </c>
      <c r="M86" s="513" t="s">
        <v>50</v>
      </c>
      <c r="N86" s="521" t="s">
        <v>63</v>
      </c>
      <c r="O86" s="726" t="s">
        <v>1492</v>
      </c>
      <c r="P86" s="500"/>
      <c r="Q86" s="513" t="s">
        <v>490</v>
      </c>
      <c r="R86" s="500"/>
      <c r="S86" s="731" t="s">
        <v>78</v>
      </c>
      <c r="T86" s="731" t="s">
        <v>1589</v>
      </c>
      <c r="U86" s="513">
        <v>2013</v>
      </c>
      <c r="V86" s="506"/>
      <c r="W86" s="506"/>
      <c r="X86" s="500"/>
    </row>
    <row r="87" spans="1:24" s="509" customFormat="1" ht="25.5" customHeight="1" x14ac:dyDescent="0.25">
      <c r="A87" s="492"/>
      <c r="B87" s="677">
        <v>81</v>
      </c>
      <c r="C87" s="678" t="s">
        <v>553</v>
      </c>
      <c r="D87" s="513" t="s">
        <v>1612</v>
      </c>
      <c r="E87" s="500" t="s">
        <v>162</v>
      </c>
      <c r="F87" s="671" t="s">
        <v>119</v>
      </c>
      <c r="G87" s="500" t="s">
        <v>162</v>
      </c>
      <c r="H87" s="512" t="s">
        <v>174</v>
      </c>
      <c r="I87" s="761" t="s">
        <v>76</v>
      </c>
      <c r="J87" s="601" t="s">
        <v>2150</v>
      </c>
      <c r="K87" s="600" t="s">
        <v>1470</v>
      </c>
      <c r="L87" s="500" t="s">
        <v>55</v>
      </c>
      <c r="M87" s="513" t="s">
        <v>62</v>
      </c>
      <c r="N87" s="521" t="s">
        <v>63</v>
      </c>
      <c r="O87" s="726" t="s">
        <v>1492</v>
      </c>
      <c r="P87" s="726"/>
      <c r="Q87" s="513" t="s">
        <v>132</v>
      </c>
      <c r="R87" s="500"/>
      <c r="S87" s="776" t="s">
        <v>99</v>
      </c>
      <c r="T87" s="776" t="s">
        <v>72</v>
      </c>
      <c r="U87" s="513">
        <v>2009</v>
      </c>
      <c r="V87" s="506"/>
      <c r="W87" s="506"/>
      <c r="X87" s="500"/>
    </row>
    <row r="88" spans="1:24" s="509" customFormat="1" ht="25.5" customHeight="1" x14ac:dyDescent="0.25">
      <c r="A88" s="492"/>
      <c r="B88" s="677">
        <v>82</v>
      </c>
      <c r="C88" s="709" t="s">
        <v>1613</v>
      </c>
      <c r="D88" s="506" t="s">
        <v>1614</v>
      </c>
      <c r="E88" s="516" t="s">
        <v>162</v>
      </c>
      <c r="F88" s="518" t="s">
        <v>174</v>
      </c>
      <c r="G88" s="506" t="s">
        <v>162</v>
      </c>
      <c r="H88" s="599">
        <v>41000</v>
      </c>
      <c r="I88" s="761" t="s">
        <v>76</v>
      </c>
      <c r="J88" s="601" t="s">
        <v>2150</v>
      </c>
      <c r="K88" s="600" t="s">
        <v>1470</v>
      </c>
      <c r="L88" s="506" t="s">
        <v>49</v>
      </c>
      <c r="M88" s="506" t="s">
        <v>62</v>
      </c>
      <c r="N88" s="506" t="s">
        <v>63</v>
      </c>
      <c r="O88" s="506" t="s">
        <v>1492</v>
      </c>
      <c r="P88" s="506"/>
      <c r="Q88" s="513" t="s">
        <v>132</v>
      </c>
      <c r="R88" s="506"/>
      <c r="S88" s="712" t="s">
        <v>78</v>
      </c>
      <c r="T88" s="732" t="s">
        <v>72</v>
      </c>
      <c r="U88" s="506">
        <v>2013</v>
      </c>
      <c r="V88" s="506"/>
      <c r="W88" s="506"/>
      <c r="X88" s="500"/>
    </row>
    <row r="89" spans="1:24" s="509" customFormat="1" ht="25.5" customHeight="1" x14ac:dyDescent="0.25">
      <c r="A89" s="492"/>
      <c r="B89" s="677">
        <v>92</v>
      </c>
      <c r="C89" s="687" t="s">
        <v>2122</v>
      </c>
      <c r="D89" s="513" t="s">
        <v>645</v>
      </c>
      <c r="E89" s="500" t="s">
        <v>162</v>
      </c>
      <c r="F89" s="671" t="s">
        <v>158</v>
      </c>
      <c r="G89" s="500" t="s">
        <v>162</v>
      </c>
      <c r="H89" s="512" t="s">
        <v>98</v>
      </c>
      <c r="I89" s="761" t="s">
        <v>76</v>
      </c>
      <c r="J89" s="601" t="s">
        <v>2150</v>
      </c>
      <c r="K89" s="600" t="s">
        <v>1470</v>
      </c>
      <c r="L89" s="500" t="s">
        <v>55</v>
      </c>
      <c r="M89" s="513" t="s">
        <v>62</v>
      </c>
      <c r="N89" s="521" t="s">
        <v>63</v>
      </c>
      <c r="O89" s="726" t="s">
        <v>1492</v>
      </c>
      <c r="P89" s="500"/>
      <c r="Q89" s="513" t="s">
        <v>490</v>
      </c>
      <c r="R89" s="500"/>
      <c r="S89" s="737" t="s">
        <v>78</v>
      </c>
      <c r="T89" s="737" t="s">
        <v>72</v>
      </c>
      <c r="U89" s="513">
        <v>2007</v>
      </c>
      <c r="V89" s="506"/>
      <c r="W89" s="506"/>
      <c r="X89" s="500"/>
    </row>
    <row r="90" spans="1:24" s="509" customFormat="1" ht="25.5" customHeight="1" x14ac:dyDescent="0.25">
      <c r="A90" s="492"/>
      <c r="B90" s="677">
        <v>93</v>
      </c>
      <c r="C90" s="709" t="s">
        <v>1615</v>
      </c>
      <c r="D90" s="789" t="s">
        <v>1616</v>
      </c>
      <c r="E90" s="500" t="s">
        <v>162</v>
      </c>
      <c r="F90" s="518" t="s">
        <v>166</v>
      </c>
      <c r="G90" s="500" t="s">
        <v>162</v>
      </c>
      <c r="H90" s="518" t="s">
        <v>1617</v>
      </c>
      <c r="I90" s="761" t="s">
        <v>76</v>
      </c>
      <c r="J90" s="601" t="s">
        <v>2150</v>
      </c>
      <c r="K90" s="600" t="s">
        <v>1470</v>
      </c>
      <c r="L90" s="506" t="s">
        <v>55</v>
      </c>
      <c r="M90" s="506" t="s">
        <v>62</v>
      </c>
      <c r="N90" s="506" t="s">
        <v>63</v>
      </c>
      <c r="O90" s="506" t="s">
        <v>1492</v>
      </c>
      <c r="P90" s="506"/>
      <c r="Q90" s="506" t="s">
        <v>490</v>
      </c>
      <c r="R90" s="506"/>
      <c r="S90" s="737" t="s">
        <v>78</v>
      </c>
      <c r="T90" s="737" t="s">
        <v>72</v>
      </c>
      <c r="U90" s="513">
        <v>2013</v>
      </c>
      <c r="V90" s="506"/>
      <c r="W90" s="506"/>
      <c r="X90" s="500"/>
    </row>
    <row r="91" spans="1:24" s="509" customFormat="1" ht="25.5" customHeight="1" x14ac:dyDescent="0.25">
      <c r="A91" s="492"/>
      <c r="B91" s="677">
        <v>94</v>
      </c>
      <c r="C91" s="687" t="s">
        <v>2194</v>
      </c>
      <c r="D91" s="513" t="s">
        <v>561</v>
      </c>
      <c r="E91" s="500" t="s">
        <v>162</v>
      </c>
      <c r="F91" s="671" t="s">
        <v>177</v>
      </c>
      <c r="G91" s="500" t="s">
        <v>162</v>
      </c>
      <c r="H91" s="512" t="s">
        <v>98</v>
      </c>
      <c r="I91" s="761" t="s">
        <v>76</v>
      </c>
      <c r="J91" s="601" t="s">
        <v>2150</v>
      </c>
      <c r="K91" s="600" t="s">
        <v>1470</v>
      </c>
      <c r="L91" s="500" t="s">
        <v>55</v>
      </c>
      <c r="M91" s="513" t="s">
        <v>62</v>
      </c>
      <c r="N91" s="521" t="s">
        <v>63</v>
      </c>
      <c r="O91" s="726" t="s">
        <v>1492</v>
      </c>
      <c r="P91" s="500"/>
      <c r="Q91" s="513" t="s">
        <v>490</v>
      </c>
      <c r="R91" s="500"/>
      <c r="S91" s="712" t="s">
        <v>78</v>
      </c>
      <c r="T91" s="737" t="s">
        <v>72</v>
      </c>
      <c r="U91" s="513">
        <v>2008</v>
      </c>
      <c r="V91" s="506"/>
      <c r="W91" s="506"/>
      <c r="X91" s="500"/>
    </row>
    <row r="92" spans="1:24" s="509" customFormat="1" ht="25.5" customHeight="1" x14ac:dyDescent="0.25">
      <c r="A92" s="492"/>
      <c r="B92" s="677">
        <v>83</v>
      </c>
      <c r="C92" s="687" t="s">
        <v>501</v>
      </c>
      <c r="D92" s="513" t="s">
        <v>502</v>
      </c>
      <c r="E92" s="500" t="s">
        <v>70</v>
      </c>
      <c r="F92" s="671" t="s">
        <v>158</v>
      </c>
      <c r="G92" s="607" t="s">
        <v>70</v>
      </c>
      <c r="H92" s="512" t="s">
        <v>98</v>
      </c>
      <c r="I92" s="785" t="s">
        <v>118</v>
      </c>
      <c r="J92" s="683" t="s">
        <v>77</v>
      </c>
      <c r="K92" s="600" t="s">
        <v>1470</v>
      </c>
      <c r="L92" s="500" t="s">
        <v>49</v>
      </c>
      <c r="M92" s="513" t="s">
        <v>62</v>
      </c>
      <c r="N92" s="521" t="s">
        <v>63</v>
      </c>
      <c r="O92" s="726" t="s">
        <v>1492</v>
      </c>
      <c r="P92" s="500"/>
      <c r="Q92" s="513" t="s">
        <v>206</v>
      </c>
      <c r="R92" s="500"/>
      <c r="S92" s="705" t="s">
        <v>78</v>
      </c>
      <c r="T92" s="705" t="s">
        <v>207</v>
      </c>
      <c r="U92" s="513">
        <v>2009</v>
      </c>
      <c r="V92" s="500"/>
      <c r="W92" s="501"/>
      <c r="X92" s="500"/>
    </row>
    <row r="93" spans="1:24" s="509" customFormat="1" ht="25.5" customHeight="1" x14ac:dyDescent="0.25">
      <c r="A93" s="492"/>
      <c r="B93" s="677">
        <v>84</v>
      </c>
      <c r="C93" s="687" t="s">
        <v>504</v>
      </c>
      <c r="D93" s="513" t="s">
        <v>505</v>
      </c>
      <c r="E93" s="607" t="s">
        <v>70</v>
      </c>
      <c r="F93" s="671" t="s">
        <v>174</v>
      </c>
      <c r="G93" s="607" t="s">
        <v>70</v>
      </c>
      <c r="H93" s="512" t="s">
        <v>131</v>
      </c>
      <c r="I93" s="785" t="s">
        <v>118</v>
      </c>
      <c r="J93" s="683" t="s">
        <v>109</v>
      </c>
      <c r="K93" s="600" t="s">
        <v>1470</v>
      </c>
      <c r="L93" s="500" t="s">
        <v>55</v>
      </c>
      <c r="M93" s="513" t="s">
        <v>50</v>
      </c>
      <c r="N93" s="521" t="s">
        <v>63</v>
      </c>
      <c r="O93" s="726" t="s">
        <v>1492</v>
      </c>
      <c r="P93" s="500"/>
      <c r="Q93" s="513" t="s">
        <v>206</v>
      </c>
      <c r="R93" s="500"/>
      <c r="S93" s="705" t="s">
        <v>78</v>
      </c>
      <c r="T93" s="705" t="s">
        <v>207</v>
      </c>
      <c r="U93" s="513">
        <v>2009</v>
      </c>
      <c r="V93" s="500"/>
      <c r="W93" s="501"/>
      <c r="X93" s="500"/>
    </row>
    <row r="94" spans="1:24" s="509" customFormat="1" ht="25.5" customHeight="1" x14ac:dyDescent="0.25">
      <c r="A94" s="492"/>
      <c r="B94" s="677">
        <v>85</v>
      </c>
      <c r="C94" s="709" t="s">
        <v>1600</v>
      </c>
      <c r="D94" s="506" t="s">
        <v>1601</v>
      </c>
      <c r="E94" s="516" t="s">
        <v>162</v>
      </c>
      <c r="F94" s="671" t="s">
        <v>166</v>
      </c>
      <c r="G94" s="500" t="s">
        <v>162</v>
      </c>
      <c r="H94" s="512" t="s">
        <v>171</v>
      </c>
      <c r="I94" s="785" t="s">
        <v>118</v>
      </c>
      <c r="J94" s="699" t="s">
        <v>1050</v>
      </c>
      <c r="K94" s="600" t="s">
        <v>1470</v>
      </c>
      <c r="L94" s="506" t="s">
        <v>55</v>
      </c>
      <c r="M94" s="506" t="s">
        <v>170</v>
      </c>
      <c r="N94" s="506" t="s">
        <v>63</v>
      </c>
      <c r="O94" s="506" t="s">
        <v>1492</v>
      </c>
      <c r="P94" s="506"/>
      <c r="Q94" s="506" t="s">
        <v>284</v>
      </c>
      <c r="R94" s="506"/>
      <c r="S94" s="765" t="s">
        <v>99</v>
      </c>
      <c r="T94" s="765" t="s">
        <v>105</v>
      </c>
      <c r="U94" s="506">
        <v>2009</v>
      </c>
      <c r="V94" s="500"/>
      <c r="W94" s="500"/>
      <c r="X94" s="500"/>
    </row>
    <row r="95" spans="1:24" s="509" customFormat="1" ht="25.5" customHeight="1" x14ac:dyDescent="0.25">
      <c r="A95" s="492"/>
      <c r="B95" s="677">
        <v>86</v>
      </c>
      <c r="C95" s="605" t="s">
        <v>1602</v>
      </c>
      <c r="D95" s="506" t="s">
        <v>906</v>
      </c>
      <c r="E95" s="506" t="s">
        <v>58</v>
      </c>
      <c r="F95" s="518" t="s">
        <v>117</v>
      </c>
      <c r="G95" s="506" t="s">
        <v>58</v>
      </c>
      <c r="H95" s="699" t="s">
        <v>1603</v>
      </c>
      <c r="I95" s="785" t="s">
        <v>118</v>
      </c>
      <c r="J95" s="699" t="s">
        <v>1050</v>
      </c>
      <c r="K95" s="600" t="s">
        <v>1470</v>
      </c>
      <c r="L95" s="500" t="s">
        <v>55</v>
      </c>
      <c r="M95" s="506" t="s">
        <v>62</v>
      </c>
      <c r="N95" s="506" t="s">
        <v>63</v>
      </c>
      <c r="O95" s="506" t="s">
        <v>1492</v>
      </c>
      <c r="P95" s="506"/>
      <c r="Q95" s="506" t="s">
        <v>284</v>
      </c>
      <c r="R95" s="506"/>
      <c r="S95" s="765" t="s">
        <v>99</v>
      </c>
      <c r="T95" s="765" t="s">
        <v>105</v>
      </c>
      <c r="U95" s="506">
        <v>2008</v>
      </c>
      <c r="V95" s="506"/>
      <c r="W95" s="506" t="s">
        <v>1604</v>
      </c>
      <c r="X95" s="500"/>
    </row>
    <row r="96" spans="1:24" s="509" customFormat="1" ht="25.5" customHeight="1" x14ac:dyDescent="0.25">
      <c r="A96" s="492"/>
      <c r="B96" s="677">
        <v>87</v>
      </c>
      <c r="C96" s="678" t="s">
        <v>1605</v>
      </c>
      <c r="D96" s="690" t="s">
        <v>700</v>
      </c>
      <c r="E96" s="680" t="s">
        <v>47</v>
      </c>
      <c r="F96" s="681" t="s">
        <v>84</v>
      </c>
      <c r="G96" s="500" t="s">
        <v>47</v>
      </c>
      <c r="H96" s="601" t="s">
        <v>766</v>
      </c>
      <c r="I96" s="785" t="s">
        <v>118</v>
      </c>
      <c r="J96" s="601" t="s">
        <v>1051</v>
      </c>
      <c r="K96" s="600" t="s">
        <v>1470</v>
      </c>
      <c r="L96" s="500" t="s">
        <v>49</v>
      </c>
      <c r="M96" s="513" t="s">
        <v>62</v>
      </c>
      <c r="N96" s="521" t="s">
        <v>63</v>
      </c>
      <c r="O96" s="726" t="s">
        <v>1492</v>
      </c>
      <c r="P96" s="504"/>
      <c r="Q96" s="513" t="s">
        <v>387</v>
      </c>
      <c r="R96" s="786"/>
      <c r="S96" s="731" t="s">
        <v>78</v>
      </c>
      <c r="T96" s="731" t="s">
        <v>1589</v>
      </c>
      <c r="U96" s="513">
        <v>2012</v>
      </c>
      <c r="V96" s="506"/>
      <c r="W96" s="506"/>
      <c r="X96" s="500"/>
    </row>
    <row r="97" spans="1:24" s="509" customFormat="1" ht="25.5" customHeight="1" x14ac:dyDescent="0.25">
      <c r="A97" s="492"/>
      <c r="B97" s="677">
        <v>88</v>
      </c>
      <c r="C97" s="687" t="s">
        <v>532</v>
      </c>
      <c r="D97" s="513" t="s">
        <v>533</v>
      </c>
      <c r="E97" s="500" t="s">
        <v>162</v>
      </c>
      <c r="F97" s="671" t="s">
        <v>534</v>
      </c>
      <c r="G97" s="607" t="s">
        <v>162</v>
      </c>
      <c r="H97" s="512" t="s">
        <v>171</v>
      </c>
      <c r="I97" s="785" t="s">
        <v>118</v>
      </c>
      <c r="J97" s="601" t="s">
        <v>1051</v>
      </c>
      <c r="K97" s="600" t="s">
        <v>1470</v>
      </c>
      <c r="L97" s="500" t="s">
        <v>55</v>
      </c>
      <c r="M97" s="513" t="s">
        <v>62</v>
      </c>
      <c r="N97" s="521" t="s">
        <v>63</v>
      </c>
      <c r="O97" s="726" t="s">
        <v>1492</v>
      </c>
      <c r="P97" s="500"/>
      <c r="Q97" s="513" t="s">
        <v>132</v>
      </c>
      <c r="R97" s="500"/>
      <c r="S97" s="746" t="s">
        <v>99</v>
      </c>
      <c r="T97" s="746" t="s">
        <v>72</v>
      </c>
      <c r="U97" s="513">
        <v>2005</v>
      </c>
      <c r="V97" s="506"/>
      <c r="W97" s="506"/>
      <c r="X97" s="500"/>
    </row>
    <row r="98" spans="1:24" s="509" customFormat="1" ht="25.5" customHeight="1" x14ac:dyDescent="0.25">
      <c r="A98" s="492"/>
      <c r="B98" s="677">
        <v>89</v>
      </c>
      <c r="C98" s="687" t="s">
        <v>1606</v>
      </c>
      <c r="D98" s="513" t="s">
        <v>330</v>
      </c>
      <c r="E98" s="500" t="s">
        <v>162</v>
      </c>
      <c r="F98" s="681" t="s">
        <v>115</v>
      </c>
      <c r="G98" s="500" t="s">
        <v>162</v>
      </c>
      <c r="H98" s="512" t="s">
        <v>165</v>
      </c>
      <c r="I98" s="785" t="s">
        <v>118</v>
      </c>
      <c r="J98" s="601" t="s">
        <v>1051</v>
      </c>
      <c r="K98" s="600" t="s">
        <v>1470</v>
      </c>
      <c r="L98" s="500" t="s">
        <v>55</v>
      </c>
      <c r="M98" s="513" t="s">
        <v>62</v>
      </c>
      <c r="N98" s="521" t="s">
        <v>63</v>
      </c>
      <c r="O98" s="726" t="s">
        <v>1492</v>
      </c>
      <c r="P98" s="726"/>
      <c r="Q98" s="513" t="s">
        <v>490</v>
      </c>
      <c r="R98" s="500"/>
      <c r="S98" s="737" t="s">
        <v>78</v>
      </c>
      <c r="T98" s="732" t="s">
        <v>72</v>
      </c>
      <c r="U98" s="513">
        <v>2008</v>
      </c>
      <c r="V98" s="506"/>
      <c r="W98" s="506"/>
      <c r="X98" s="500"/>
    </row>
    <row r="99" spans="1:24" s="509" customFormat="1" ht="25.5" customHeight="1" x14ac:dyDescent="0.25">
      <c r="A99" s="492"/>
      <c r="B99" s="677">
        <v>90</v>
      </c>
      <c r="C99" s="678" t="s">
        <v>1608</v>
      </c>
      <c r="D99" s="690" t="s">
        <v>444</v>
      </c>
      <c r="E99" s="698" t="s">
        <v>162</v>
      </c>
      <c r="F99" s="681" t="s">
        <v>115</v>
      </c>
      <c r="G99" s="500" t="s">
        <v>162</v>
      </c>
      <c r="H99" s="512" t="s">
        <v>165</v>
      </c>
      <c r="I99" s="785" t="s">
        <v>118</v>
      </c>
      <c r="J99" s="601" t="s">
        <v>1051</v>
      </c>
      <c r="K99" s="600" t="s">
        <v>1470</v>
      </c>
      <c r="L99" s="500" t="s">
        <v>55</v>
      </c>
      <c r="M99" s="513" t="s">
        <v>50</v>
      </c>
      <c r="N99" s="521" t="s">
        <v>63</v>
      </c>
      <c r="O99" s="726" t="s">
        <v>1492</v>
      </c>
      <c r="P99" s="500"/>
      <c r="Q99" s="513" t="s">
        <v>431</v>
      </c>
      <c r="R99" s="500"/>
      <c r="S99" s="787" t="s">
        <v>99</v>
      </c>
      <c r="T99" s="787" t="s">
        <v>100</v>
      </c>
      <c r="U99" s="513">
        <v>2002</v>
      </c>
      <c r="V99" s="506"/>
      <c r="W99" s="506"/>
      <c r="X99" s="500"/>
    </row>
    <row r="100" spans="1:24" s="509" customFormat="1" ht="25.5" customHeight="1" x14ac:dyDescent="0.25">
      <c r="A100" s="492"/>
      <c r="B100" s="677">
        <v>91</v>
      </c>
      <c r="C100" s="687" t="s">
        <v>1609</v>
      </c>
      <c r="D100" s="690" t="s">
        <v>531</v>
      </c>
      <c r="E100" s="680" t="s">
        <v>162</v>
      </c>
      <c r="F100" s="788" t="s">
        <v>1610</v>
      </c>
      <c r="G100" s="500" t="s">
        <v>162</v>
      </c>
      <c r="H100" s="512" t="s">
        <v>174</v>
      </c>
      <c r="I100" s="785" t="s">
        <v>118</v>
      </c>
      <c r="J100" s="601" t="s">
        <v>1051</v>
      </c>
      <c r="K100" s="600" t="s">
        <v>1470</v>
      </c>
      <c r="L100" s="500" t="s">
        <v>55</v>
      </c>
      <c r="M100" s="513" t="s">
        <v>62</v>
      </c>
      <c r="N100" s="521" t="s">
        <v>63</v>
      </c>
      <c r="O100" s="726" t="s">
        <v>1492</v>
      </c>
      <c r="P100" s="500"/>
      <c r="Q100" s="513" t="s">
        <v>431</v>
      </c>
      <c r="R100" s="500"/>
      <c r="S100" s="787" t="s">
        <v>99</v>
      </c>
      <c r="T100" s="787" t="s">
        <v>100</v>
      </c>
      <c r="U100" s="513">
        <v>2008</v>
      </c>
      <c r="V100" s="506"/>
      <c r="W100" s="506"/>
      <c r="X100" s="500"/>
    </row>
    <row r="101" spans="1:24" s="509" customFormat="1" ht="25.5" customHeight="1" x14ac:dyDescent="0.25">
      <c r="A101" s="492"/>
      <c r="B101" s="677">
        <v>95</v>
      </c>
      <c r="C101" s="687" t="s">
        <v>622</v>
      </c>
      <c r="D101" s="513" t="s">
        <v>623</v>
      </c>
      <c r="E101" s="607" t="s">
        <v>162</v>
      </c>
      <c r="F101" s="671" t="s">
        <v>174</v>
      </c>
      <c r="G101" s="607" t="s">
        <v>162</v>
      </c>
      <c r="H101" s="512" t="s">
        <v>131</v>
      </c>
      <c r="I101" s="785" t="s">
        <v>118</v>
      </c>
      <c r="J101" s="683" t="s">
        <v>1051</v>
      </c>
      <c r="K101" s="600" t="s">
        <v>1470</v>
      </c>
      <c r="L101" s="500" t="s">
        <v>55</v>
      </c>
      <c r="M101" s="513" t="s">
        <v>62</v>
      </c>
      <c r="N101" s="521" t="s">
        <v>63</v>
      </c>
      <c r="O101" s="726" t="s">
        <v>1492</v>
      </c>
      <c r="P101" s="500"/>
      <c r="Q101" s="513" t="s">
        <v>284</v>
      </c>
      <c r="R101" s="500"/>
      <c r="S101" s="764" t="s">
        <v>99</v>
      </c>
      <c r="T101" s="764" t="s">
        <v>105</v>
      </c>
      <c r="U101" s="513">
        <v>2010</v>
      </c>
      <c r="V101" s="506"/>
      <c r="W101" s="506"/>
      <c r="X101" s="500"/>
    </row>
    <row r="102" spans="1:24" s="509" customFormat="1" ht="25.5" customHeight="1" x14ac:dyDescent="0.25">
      <c r="A102" s="492"/>
      <c r="B102" s="677">
        <v>96</v>
      </c>
      <c r="C102" s="687" t="s">
        <v>1621</v>
      </c>
      <c r="D102" s="513" t="s">
        <v>397</v>
      </c>
      <c r="E102" s="680" t="s">
        <v>162</v>
      </c>
      <c r="F102" s="681" t="s">
        <v>115</v>
      </c>
      <c r="G102" s="500" t="s">
        <v>162</v>
      </c>
      <c r="H102" s="681">
        <v>40181</v>
      </c>
      <c r="I102" s="785" t="s">
        <v>118</v>
      </c>
      <c r="J102" s="683" t="s">
        <v>1051</v>
      </c>
      <c r="K102" s="600" t="s">
        <v>1470</v>
      </c>
      <c r="L102" s="500" t="s">
        <v>55</v>
      </c>
      <c r="M102" s="513" t="s">
        <v>62</v>
      </c>
      <c r="N102" s="521" t="s">
        <v>63</v>
      </c>
      <c r="O102" s="726" t="s">
        <v>1492</v>
      </c>
      <c r="P102" s="500"/>
      <c r="Q102" s="513" t="s">
        <v>132</v>
      </c>
      <c r="R102" s="500"/>
      <c r="S102" s="746" t="s">
        <v>99</v>
      </c>
      <c r="T102" s="746" t="s">
        <v>72</v>
      </c>
      <c r="U102" s="513">
        <v>2007</v>
      </c>
      <c r="V102" s="506"/>
      <c r="W102" s="506"/>
      <c r="X102" s="500"/>
    </row>
    <row r="103" spans="1:24" s="509" customFormat="1" ht="25.5" customHeight="1" x14ac:dyDescent="0.25">
      <c r="A103" s="492"/>
      <c r="B103" s="677">
        <v>97</v>
      </c>
      <c r="C103" s="687" t="s">
        <v>626</v>
      </c>
      <c r="D103" s="513" t="s">
        <v>627</v>
      </c>
      <c r="E103" s="607" t="s">
        <v>162</v>
      </c>
      <c r="F103" s="671" t="s">
        <v>174</v>
      </c>
      <c r="G103" s="607" t="s">
        <v>162</v>
      </c>
      <c r="H103" s="512" t="s">
        <v>131</v>
      </c>
      <c r="I103" s="785" t="s">
        <v>118</v>
      </c>
      <c r="J103" s="683" t="s">
        <v>1051</v>
      </c>
      <c r="K103" s="600" t="s">
        <v>1470</v>
      </c>
      <c r="L103" s="500" t="s">
        <v>55</v>
      </c>
      <c r="M103" s="513" t="s">
        <v>62</v>
      </c>
      <c r="N103" s="521" t="s">
        <v>231</v>
      </c>
      <c r="O103" s="726" t="s">
        <v>1492</v>
      </c>
      <c r="P103" s="500"/>
      <c r="Q103" s="513" t="s">
        <v>284</v>
      </c>
      <c r="R103" s="500"/>
      <c r="S103" s="764" t="s">
        <v>99</v>
      </c>
      <c r="T103" s="764" t="s">
        <v>105</v>
      </c>
      <c r="U103" s="513">
        <v>2010</v>
      </c>
      <c r="V103" s="506"/>
      <c r="W103" s="506"/>
      <c r="X103" s="500"/>
    </row>
    <row r="104" spans="1:24" s="509" customFormat="1" ht="25.5" customHeight="1" x14ac:dyDescent="0.25">
      <c r="A104" s="492"/>
      <c r="B104" s="677">
        <v>98</v>
      </c>
      <c r="C104" s="687" t="s">
        <v>1622</v>
      </c>
      <c r="D104" s="513" t="s">
        <v>628</v>
      </c>
      <c r="E104" s="607" t="s">
        <v>162</v>
      </c>
      <c r="F104" s="671" t="s">
        <v>174</v>
      </c>
      <c r="G104" s="607" t="s">
        <v>162</v>
      </c>
      <c r="H104" s="512" t="s">
        <v>131</v>
      </c>
      <c r="I104" s="785" t="s">
        <v>118</v>
      </c>
      <c r="J104" s="683" t="s">
        <v>1051</v>
      </c>
      <c r="K104" s="600" t="s">
        <v>1470</v>
      </c>
      <c r="L104" s="500" t="s">
        <v>55</v>
      </c>
      <c r="M104" s="513" t="s">
        <v>62</v>
      </c>
      <c r="N104" s="521" t="s">
        <v>63</v>
      </c>
      <c r="O104" s="726" t="s">
        <v>1492</v>
      </c>
      <c r="P104" s="500"/>
      <c r="Q104" s="513" t="s">
        <v>284</v>
      </c>
      <c r="R104" s="500"/>
      <c r="S104" s="764" t="s">
        <v>99</v>
      </c>
      <c r="T104" s="764" t="s">
        <v>105</v>
      </c>
      <c r="U104" s="513">
        <v>2010</v>
      </c>
      <c r="V104" s="506"/>
      <c r="W104" s="506"/>
      <c r="X104" s="500"/>
    </row>
    <row r="105" spans="1:24" s="509" customFormat="1" ht="25.5" customHeight="1" x14ac:dyDescent="0.25">
      <c r="A105" s="492"/>
      <c r="B105" s="677">
        <v>99</v>
      </c>
      <c r="C105" s="687" t="s">
        <v>624</v>
      </c>
      <c r="D105" s="513" t="s">
        <v>625</v>
      </c>
      <c r="E105" s="607" t="s">
        <v>162</v>
      </c>
      <c r="F105" s="671" t="s">
        <v>174</v>
      </c>
      <c r="G105" s="607" t="s">
        <v>162</v>
      </c>
      <c r="H105" s="512" t="s">
        <v>131</v>
      </c>
      <c r="I105" s="785" t="s">
        <v>118</v>
      </c>
      <c r="J105" s="683" t="s">
        <v>1051</v>
      </c>
      <c r="K105" s="600" t="s">
        <v>1470</v>
      </c>
      <c r="L105" s="500" t="s">
        <v>55</v>
      </c>
      <c r="M105" s="513" t="s">
        <v>50</v>
      </c>
      <c r="N105" s="521" t="s">
        <v>63</v>
      </c>
      <c r="O105" s="726" t="s">
        <v>1492</v>
      </c>
      <c r="P105" s="500"/>
      <c r="Q105" s="513" t="s">
        <v>284</v>
      </c>
      <c r="R105" s="500"/>
      <c r="S105" s="764" t="s">
        <v>99</v>
      </c>
      <c r="T105" s="764" t="s">
        <v>105</v>
      </c>
      <c r="U105" s="513">
        <v>2010</v>
      </c>
      <c r="V105" s="506"/>
      <c r="W105" s="506"/>
      <c r="X105" s="500"/>
    </row>
    <row r="106" spans="1:24" s="509" customFormat="1" ht="25.5" customHeight="1" x14ac:dyDescent="0.25">
      <c r="A106" s="492"/>
      <c r="B106" s="677">
        <v>100</v>
      </c>
      <c r="C106" s="709" t="s">
        <v>1623</v>
      </c>
      <c r="D106" s="506" t="s">
        <v>913</v>
      </c>
      <c r="E106" s="698" t="s">
        <v>162</v>
      </c>
      <c r="F106" s="681" t="s">
        <v>115</v>
      </c>
      <c r="G106" s="500" t="s">
        <v>162</v>
      </c>
      <c r="H106" s="512" t="s">
        <v>1624</v>
      </c>
      <c r="I106" s="785" t="s">
        <v>118</v>
      </c>
      <c r="J106" s="601" t="s">
        <v>1051</v>
      </c>
      <c r="K106" s="600" t="s">
        <v>1470</v>
      </c>
      <c r="L106" s="500" t="s">
        <v>55</v>
      </c>
      <c r="M106" s="513" t="s">
        <v>62</v>
      </c>
      <c r="N106" s="506" t="s">
        <v>63</v>
      </c>
      <c r="O106" s="726" t="s">
        <v>1492</v>
      </c>
      <c r="P106" s="506"/>
      <c r="Q106" s="513" t="s">
        <v>490</v>
      </c>
      <c r="R106" s="506"/>
      <c r="S106" s="752" t="s">
        <v>78</v>
      </c>
      <c r="T106" s="731" t="s">
        <v>1589</v>
      </c>
      <c r="U106" s="513">
        <v>2011</v>
      </c>
      <c r="V106" s="506"/>
      <c r="W106" s="506"/>
      <c r="X106" s="500"/>
    </row>
    <row r="107" spans="1:24" s="509" customFormat="1" ht="25.5" customHeight="1" x14ac:dyDescent="0.25">
      <c r="A107" s="492"/>
      <c r="B107" s="677">
        <v>101</v>
      </c>
      <c r="C107" s="709" t="s">
        <v>1625</v>
      </c>
      <c r="D107" s="506" t="s">
        <v>1626</v>
      </c>
      <c r="E107" s="506" t="s">
        <v>162</v>
      </c>
      <c r="F107" s="518" t="s">
        <v>115</v>
      </c>
      <c r="G107" s="506" t="s">
        <v>162</v>
      </c>
      <c r="H107" s="699">
        <v>40212</v>
      </c>
      <c r="I107" s="785" t="s">
        <v>118</v>
      </c>
      <c r="J107" s="601" t="s">
        <v>1051</v>
      </c>
      <c r="K107" s="600" t="s">
        <v>1470</v>
      </c>
      <c r="L107" s="506" t="s">
        <v>49</v>
      </c>
      <c r="M107" s="506" t="s">
        <v>62</v>
      </c>
      <c r="N107" s="521" t="s">
        <v>63</v>
      </c>
      <c r="O107" s="726" t="s">
        <v>1492</v>
      </c>
      <c r="P107" s="511"/>
      <c r="Q107" s="521" t="s">
        <v>127</v>
      </c>
      <c r="R107" s="517"/>
      <c r="S107" s="790" t="s">
        <v>99</v>
      </c>
      <c r="T107" s="790" t="s">
        <v>128</v>
      </c>
      <c r="U107" s="506">
        <v>2008</v>
      </c>
      <c r="V107" s="506"/>
      <c r="W107" s="506"/>
      <c r="X107" s="500"/>
    </row>
    <row r="108" spans="1:24" s="509" customFormat="1" ht="25.5" customHeight="1" x14ac:dyDescent="0.25">
      <c r="A108" s="492"/>
      <c r="B108" s="677">
        <v>102</v>
      </c>
      <c r="C108" s="709" t="s">
        <v>1627</v>
      </c>
      <c r="D108" s="506" t="s">
        <v>1628</v>
      </c>
      <c r="E108" s="506" t="s">
        <v>162</v>
      </c>
      <c r="F108" s="518" t="s">
        <v>115</v>
      </c>
      <c r="G108" s="506" t="s">
        <v>162</v>
      </c>
      <c r="H108" s="699" t="s">
        <v>165</v>
      </c>
      <c r="I108" s="785" t="s">
        <v>118</v>
      </c>
      <c r="J108" s="601" t="s">
        <v>1051</v>
      </c>
      <c r="K108" s="600" t="s">
        <v>1470</v>
      </c>
      <c r="L108" s="506" t="s">
        <v>55</v>
      </c>
      <c r="M108" s="506" t="s">
        <v>62</v>
      </c>
      <c r="N108" s="521" t="s">
        <v>63</v>
      </c>
      <c r="O108" s="726" t="s">
        <v>1492</v>
      </c>
      <c r="P108" s="511"/>
      <c r="Q108" s="521" t="s">
        <v>1629</v>
      </c>
      <c r="R108" s="517"/>
      <c r="S108" s="790" t="s">
        <v>99</v>
      </c>
      <c r="T108" s="790" t="s">
        <v>128</v>
      </c>
      <c r="U108" s="506">
        <v>2005</v>
      </c>
      <c r="V108" s="506"/>
      <c r="W108" s="506"/>
      <c r="X108" s="500"/>
    </row>
    <row r="109" spans="1:24" s="509" customFormat="1" ht="25.5" customHeight="1" x14ac:dyDescent="0.25">
      <c r="A109" s="492"/>
      <c r="B109" s="677">
        <v>103</v>
      </c>
      <c r="C109" s="678" t="s">
        <v>1630</v>
      </c>
      <c r="D109" s="690" t="s">
        <v>1631</v>
      </c>
      <c r="E109" s="698" t="s">
        <v>162</v>
      </c>
      <c r="F109" s="681" t="s">
        <v>115</v>
      </c>
      <c r="G109" s="500" t="s">
        <v>162</v>
      </c>
      <c r="H109" s="512" t="s">
        <v>165</v>
      </c>
      <c r="I109" s="785" t="s">
        <v>118</v>
      </c>
      <c r="J109" s="601" t="s">
        <v>1050</v>
      </c>
      <c r="K109" s="600" t="s">
        <v>1470</v>
      </c>
      <c r="L109" s="500" t="s">
        <v>55</v>
      </c>
      <c r="M109" s="513" t="s">
        <v>62</v>
      </c>
      <c r="N109" s="521" t="s">
        <v>63</v>
      </c>
      <c r="O109" s="726" t="s">
        <v>1492</v>
      </c>
      <c r="P109" s="504"/>
      <c r="Q109" s="513" t="s">
        <v>132</v>
      </c>
      <c r="R109" s="506"/>
      <c r="S109" s="746" t="s">
        <v>99</v>
      </c>
      <c r="T109" s="746" t="s">
        <v>72</v>
      </c>
      <c r="U109" s="513">
        <v>2005</v>
      </c>
      <c r="V109" s="506"/>
      <c r="W109" s="506"/>
      <c r="X109" s="500"/>
    </row>
    <row r="110" spans="1:24" s="509" customFormat="1" ht="25.5" customHeight="1" x14ac:dyDescent="0.25">
      <c r="A110" s="492"/>
      <c r="B110" s="677">
        <v>104</v>
      </c>
      <c r="C110" s="687" t="s">
        <v>1635</v>
      </c>
      <c r="D110" s="513" t="s">
        <v>683</v>
      </c>
      <c r="E110" s="607" t="s">
        <v>70</v>
      </c>
      <c r="F110" s="671" t="s">
        <v>84</v>
      </c>
      <c r="G110" s="500" t="s">
        <v>70</v>
      </c>
      <c r="H110" s="671" t="s">
        <v>766</v>
      </c>
      <c r="I110" s="700" t="s">
        <v>118</v>
      </c>
      <c r="J110" s="671" t="s">
        <v>928</v>
      </c>
      <c r="K110" s="600" t="s">
        <v>1470</v>
      </c>
      <c r="L110" s="500" t="s">
        <v>55</v>
      </c>
      <c r="M110" s="513" t="s">
        <v>62</v>
      </c>
      <c r="N110" s="521" t="s">
        <v>136</v>
      </c>
      <c r="O110" s="726" t="s">
        <v>1492</v>
      </c>
      <c r="P110" s="726"/>
      <c r="Q110" s="513" t="s">
        <v>209</v>
      </c>
      <c r="R110" s="500"/>
      <c r="S110" s="705" t="s">
        <v>78</v>
      </c>
      <c r="T110" s="705" t="s">
        <v>207</v>
      </c>
      <c r="U110" s="513">
        <v>2012</v>
      </c>
      <c r="V110" s="500"/>
      <c r="W110" s="500"/>
      <c r="X110" s="500"/>
    </row>
    <row r="111" spans="1:24" s="509" customFormat="1" ht="25.5" customHeight="1" x14ac:dyDescent="0.25">
      <c r="A111" s="492"/>
      <c r="B111" s="677">
        <v>105</v>
      </c>
      <c r="C111" s="687" t="s">
        <v>669</v>
      </c>
      <c r="D111" s="690" t="s">
        <v>523</v>
      </c>
      <c r="E111" s="698" t="s">
        <v>162</v>
      </c>
      <c r="F111" s="681" t="s">
        <v>115</v>
      </c>
      <c r="G111" s="500" t="s">
        <v>162</v>
      </c>
      <c r="H111" s="512" t="s">
        <v>165</v>
      </c>
      <c r="I111" s="700" t="s">
        <v>1638</v>
      </c>
      <c r="J111" s="683" t="s">
        <v>1313</v>
      </c>
      <c r="K111" s="600" t="s">
        <v>1470</v>
      </c>
      <c r="L111" s="500" t="s">
        <v>55</v>
      </c>
      <c r="M111" s="513" t="s">
        <v>62</v>
      </c>
      <c r="N111" s="521" t="s">
        <v>63</v>
      </c>
      <c r="O111" s="726" t="s">
        <v>1492</v>
      </c>
      <c r="P111" s="500"/>
      <c r="Q111" s="513" t="s">
        <v>387</v>
      </c>
      <c r="R111" s="500"/>
      <c r="S111" s="737" t="s">
        <v>78</v>
      </c>
      <c r="T111" s="737" t="s">
        <v>72</v>
      </c>
      <c r="U111" s="513">
        <v>2012</v>
      </c>
      <c r="V111" s="500"/>
      <c r="W111" s="501"/>
      <c r="X111" s="500"/>
    </row>
    <row r="112" spans="1:24" s="509" customFormat="1" ht="25.5" customHeight="1" x14ac:dyDescent="0.25">
      <c r="A112" s="492"/>
      <c r="B112" s="677">
        <v>106</v>
      </c>
      <c r="C112" s="687" t="s">
        <v>526</v>
      </c>
      <c r="D112" s="513" t="s">
        <v>1639</v>
      </c>
      <c r="E112" s="698" t="s">
        <v>58</v>
      </c>
      <c r="F112" s="671" t="s">
        <v>527</v>
      </c>
      <c r="G112" s="607" t="s">
        <v>58</v>
      </c>
      <c r="H112" s="512" t="s">
        <v>1640</v>
      </c>
      <c r="I112" s="785" t="s">
        <v>118</v>
      </c>
      <c r="J112" s="683" t="s">
        <v>1318</v>
      </c>
      <c r="K112" s="600" t="s">
        <v>1470</v>
      </c>
      <c r="L112" s="500" t="s">
        <v>55</v>
      </c>
      <c r="M112" s="513" t="s">
        <v>62</v>
      </c>
      <c r="N112" s="521" t="s">
        <v>63</v>
      </c>
      <c r="O112" s="726" t="s">
        <v>1492</v>
      </c>
      <c r="P112" s="791">
        <v>1</v>
      </c>
      <c r="Q112" s="513" t="s">
        <v>1521</v>
      </c>
      <c r="R112" s="500"/>
      <c r="S112" s="513" t="s">
        <v>78</v>
      </c>
      <c r="T112" s="513" t="s">
        <v>528</v>
      </c>
      <c r="U112" s="513">
        <v>2012</v>
      </c>
      <c r="V112" s="500"/>
      <c r="W112" s="501"/>
      <c r="X112" s="500"/>
    </row>
    <row r="113" spans="1:16344" s="509" customFormat="1" ht="25.5" customHeight="1" x14ac:dyDescent="0.25">
      <c r="A113" s="708"/>
      <c r="B113" s="677">
        <v>107</v>
      </c>
      <c r="C113" s="687" t="s">
        <v>597</v>
      </c>
      <c r="D113" s="513" t="s">
        <v>598</v>
      </c>
      <c r="E113" s="607" t="s">
        <v>162</v>
      </c>
      <c r="F113" s="671" t="s">
        <v>174</v>
      </c>
      <c r="G113" s="607" t="s">
        <v>162</v>
      </c>
      <c r="H113" s="512" t="s">
        <v>131</v>
      </c>
      <c r="I113" s="700" t="s">
        <v>1641</v>
      </c>
      <c r="J113" s="683" t="s">
        <v>1318</v>
      </c>
      <c r="K113" s="600" t="s">
        <v>1470</v>
      </c>
      <c r="L113" s="500" t="s">
        <v>55</v>
      </c>
      <c r="M113" s="513" t="s">
        <v>62</v>
      </c>
      <c r="N113" s="521" t="s">
        <v>63</v>
      </c>
      <c r="O113" s="726" t="s">
        <v>1492</v>
      </c>
      <c r="P113" s="500"/>
      <c r="Q113" s="513" t="s">
        <v>132</v>
      </c>
      <c r="R113" s="500"/>
      <c r="S113" s="746" t="s">
        <v>99</v>
      </c>
      <c r="T113" s="746" t="s">
        <v>72</v>
      </c>
      <c r="U113" s="513">
        <v>2009</v>
      </c>
      <c r="V113" s="500"/>
      <c r="W113" s="501"/>
      <c r="X113" s="500"/>
    </row>
    <row r="114" spans="1:16344" s="509" customFormat="1" ht="25.5" customHeight="1" x14ac:dyDescent="0.25">
      <c r="A114" s="708"/>
      <c r="B114" s="677">
        <v>108</v>
      </c>
      <c r="C114" s="687" t="s">
        <v>1642</v>
      </c>
      <c r="D114" s="513" t="s">
        <v>577</v>
      </c>
      <c r="E114" s="607" t="s">
        <v>162</v>
      </c>
      <c r="F114" s="671" t="s">
        <v>174</v>
      </c>
      <c r="G114" s="607" t="s">
        <v>162</v>
      </c>
      <c r="H114" s="512" t="s">
        <v>131</v>
      </c>
      <c r="I114" s="700" t="s">
        <v>118</v>
      </c>
      <c r="J114" s="683" t="s">
        <v>1318</v>
      </c>
      <c r="K114" s="600" t="s">
        <v>1470</v>
      </c>
      <c r="L114" s="500" t="s">
        <v>55</v>
      </c>
      <c r="M114" s="513" t="s">
        <v>62</v>
      </c>
      <c r="N114" s="521" t="s">
        <v>63</v>
      </c>
      <c r="O114" s="726" t="s">
        <v>1492</v>
      </c>
      <c r="P114" s="500"/>
      <c r="Q114" s="513" t="s">
        <v>132</v>
      </c>
      <c r="R114" s="500"/>
      <c r="S114" s="746" t="s">
        <v>99</v>
      </c>
      <c r="T114" s="746" t="s">
        <v>72</v>
      </c>
      <c r="U114" s="513">
        <v>2009</v>
      </c>
      <c r="V114" s="500"/>
      <c r="W114" s="501"/>
      <c r="X114" s="500"/>
    </row>
    <row r="115" spans="1:16344" s="509" customFormat="1" ht="25.5" customHeight="1" x14ac:dyDescent="0.25">
      <c r="A115" s="708"/>
      <c r="B115" s="677">
        <v>109</v>
      </c>
      <c r="C115" s="687" t="s">
        <v>1643</v>
      </c>
      <c r="D115" s="513" t="s">
        <v>585</v>
      </c>
      <c r="E115" s="607" t="s">
        <v>162</v>
      </c>
      <c r="F115" s="671" t="s">
        <v>174</v>
      </c>
      <c r="G115" s="607" t="s">
        <v>162</v>
      </c>
      <c r="H115" s="512" t="s">
        <v>131</v>
      </c>
      <c r="I115" s="700" t="s">
        <v>118</v>
      </c>
      <c r="J115" s="683" t="s">
        <v>1318</v>
      </c>
      <c r="K115" s="600" t="s">
        <v>1470</v>
      </c>
      <c r="L115" s="500" t="s">
        <v>55</v>
      </c>
      <c r="M115" s="513" t="s">
        <v>62</v>
      </c>
      <c r="N115" s="521" t="s">
        <v>63</v>
      </c>
      <c r="O115" s="726" t="s">
        <v>1492</v>
      </c>
      <c r="P115" s="500"/>
      <c r="Q115" s="513" t="s">
        <v>169</v>
      </c>
      <c r="R115" s="500"/>
      <c r="S115" s="746" t="s">
        <v>99</v>
      </c>
      <c r="T115" s="746" t="s">
        <v>72</v>
      </c>
      <c r="U115" s="513">
        <v>2009</v>
      </c>
      <c r="V115" s="500"/>
      <c r="W115" s="501"/>
      <c r="X115" s="500"/>
    </row>
    <row r="116" spans="1:16344" s="509" customFormat="1" ht="25.5" customHeight="1" x14ac:dyDescent="0.25">
      <c r="A116" s="708"/>
      <c r="B116" s="677">
        <v>110</v>
      </c>
      <c r="C116" s="687" t="s">
        <v>1644</v>
      </c>
      <c r="D116" s="513" t="s">
        <v>613</v>
      </c>
      <c r="E116" s="607" t="s">
        <v>162</v>
      </c>
      <c r="F116" s="671" t="s">
        <v>174</v>
      </c>
      <c r="G116" s="607" t="s">
        <v>162</v>
      </c>
      <c r="H116" s="512" t="s">
        <v>131</v>
      </c>
      <c r="I116" s="700" t="s">
        <v>118</v>
      </c>
      <c r="J116" s="683" t="s">
        <v>1318</v>
      </c>
      <c r="K116" s="600" t="s">
        <v>1470</v>
      </c>
      <c r="L116" s="500" t="s">
        <v>1125</v>
      </c>
      <c r="M116" s="513" t="s">
        <v>50</v>
      </c>
      <c r="N116" s="521" t="s">
        <v>845</v>
      </c>
      <c r="O116" s="726" t="s">
        <v>1492</v>
      </c>
      <c r="P116" s="726"/>
      <c r="Q116" s="513" t="s">
        <v>132</v>
      </c>
      <c r="R116" s="500"/>
      <c r="S116" s="746" t="s">
        <v>99</v>
      </c>
      <c r="T116" s="746" t="s">
        <v>72</v>
      </c>
      <c r="U116" s="513">
        <v>2010</v>
      </c>
      <c r="V116" s="500"/>
      <c r="W116" s="500"/>
      <c r="X116" s="500"/>
    </row>
    <row r="117" spans="1:16344" s="496" customFormat="1" ht="25.5" customHeight="1" x14ac:dyDescent="0.25">
      <c r="A117" s="708"/>
      <c r="B117" s="677">
        <v>111</v>
      </c>
      <c r="C117" s="687" t="s">
        <v>587</v>
      </c>
      <c r="D117" s="513" t="s">
        <v>588</v>
      </c>
      <c r="E117" s="607" t="s">
        <v>162</v>
      </c>
      <c r="F117" s="671" t="s">
        <v>174</v>
      </c>
      <c r="G117" s="607" t="s">
        <v>162</v>
      </c>
      <c r="H117" s="512" t="s">
        <v>131</v>
      </c>
      <c r="I117" s="792" t="s">
        <v>118</v>
      </c>
      <c r="J117" s="683" t="s">
        <v>1318</v>
      </c>
      <c r="K117" s="600" t="s">
        <v>1470</v>
      </c>
      <c r="L117" s="500" t="s">
        <v>55</v>
      </c>
      <c r="M117" s="513" t="s">
        <v>62</v>
      </c>
      <c r="N117" s="521" t="s">
        <v>63</v>
      </c>
      <c r="O117" s="726" t="s">
        <v>1492</v>
      </c>
      <c r="P117" s="500"/>
      <c r="Q117" s="513" t="s">
        <v>169</v>
      </c>
      <c r="R117" s="500"/>
      <c r="S117" s="746" t="s">
        <v>99</v>
      </c>
      <c r="T117" s="746" t="s">
        <v>72</v>
      </c>
      <c r="U117" s="513">
        <v>2009</v>
      </c>
      <c r="V117" s="500"/>
      <c r="W117" s="501"/>
      <c r="X117" s="500"/>
      <c r="Y117" s="509"/>
      <c r="Z117" s="509"/>
      <c r="AA117" s="509"/>
      <c r="AB117" s="509"/>
      <c r="AC117" s="509"/>
      <c r="AD117" s="509"/>
      <c r="AE117" s="509"/>
      <c r="AF117" s="509"/>
      <c r="AG117" s="509"/>
      <c r="AH117" s="509"/>
      <c r="AI117" s="509"/>
      <c r="AJ117" s="509"/>
      <c r="AK117" s="509"/>
      <c r="AL117" s="509"/>
      <c r="AM117" s="509"/>
      <c r="AN117" s="509"/>
      <c r="AO117" s="509"/>
      <c r="AP117" s="509"/>
      <c r="AQ117" s="509"/>
      <c r="AR117" s="509"/>
      <c r="AS117" s="509"/>
      <c r="AT117" s="509"/>
      <c r="AU117" s="509"/>
      <c r="AV117" s="509"/>
      <c r="AW117" s="509"/>
      <c r="AX117" s="509"/>
      <c r="AY117" s="509"/>
      <c r="AZ117" s="509"/>
      <c r="BA117" s="509"/>
      <c r="BB117" s="509"/>
      <c r="BC117" s="509"/>
      <c r="BD117" s="509"/>
      <c r="BE117" s="509"/>
      <c r="BF117" s="509"/>
      <c r="BG117" s="509"/>
      <c r="BH117" s="509"/>
      <c r="BI117" s="509"/>
      <c r="BJ117" s="509"/>
      <c r="BK117" s="509"/>
      <c r="BL117" s="509"/>
      <c r="BM117" s="509"/>
      <c r="BN117" s="509"/>
      <c r="BO117" s="509"/>
      <c r="BP117" s="509"/>
      <c r="BQ117" s="509"/>
      <c r="BR117" s="509"/>
      <c r="BS117" s="509"/>
      <c r="BT117" s="509"/>
      <c r="BU117" s="509"/>
      <c r="BV117" s="509"/>
      <c r="BW117" s="509"/>
      <c r="BX117" s="509"/>
      <c r="BY117" s="509"/>
      <c r="BZ117" s="509"/>
      <c r="CA117" s="509"/>
      <c r="CB117" s="509"/>
      <c r="CC117" s="509"/>
      <c r="CD117" s="509"/>
      <c r="CE117" s="509"/>
      <c r="CF117" s="509"/>
      <c r="CG117" s="509"/>
      <c r="CH117" s="509"/>
      <c r="CI117" s="509"/>
      <c r="CJ117" s="509"/>
      <c r="CK117" s="509"/>
      <c r="CL117" s="509"/>
      <c r="CM117" s="509"/>
      <c r="CN117" s="509"/>
      <c r="CO117" s="509"/>
      <c r="CP117" s="509"/>
      <c r="CQ117" s="509"/>
      <c r="CR117" s="509"/>
      <c r="CS117" s="509"/>
      <c r="CT117" s="509"/>
      <c r="CU117" s="509"/>
      <c r="CV117" s="509"/>
      <c r="CW117" s="509"/>
      <c r="CX117" s="509"/>
      <c r="CY117" s="509"/>
      <c r="CZ117" s="509"/>
      <c r="DA117" s="509"/>
      <c r="DB117" s="509"/>
      <c r="DC117" s="509"/>
      <c r="DD117" s="509"/>
      <c r="DE117" s="509"/>
      <c r="DF117" s="509"/>
      <c r="DG117" s="509"/>
      <c r="DH117" s="509"/>
      <c r="DI117" s="509"/>
      <c r="DJ117" s="509"/>
      <c r="DK117" s="509"/>
      <c r="DL117" s="509"/>
      <c r="DM117" s="509"/>
      <c r="DN117" s="509"/>
      <c r="DO117" s="509"/>
      <c r="DP117" s="509"/>
      <c r="DQ117" s="509"/>
      <c r="DR117" s="509"/>
      <c r="DS117" s="509"/>
      <c r="DT117" s="509"/>
      <c r="DU117" s="509"/>
      <c r="DV117" s="509"/>
      <c r="DW117" s="509"/>
      <c r="DX117" s="509"/>
      <c r="DY117" s="509"/>
      <c r="DZ117" s="509"/>
      <c r="EA117" s="509"/>
      <c r="EB117" s="509"/>
      <c r="EC117" s="509"/>
      <c r="ED117" s="509"/>
      <c r="EE117" s="509"/>
      <c r="EF117" s="509"/>
      <c r="EG117" s="509"/>
      <c r="EH117" s="509"/>
      <c r="EI117" s="509"/>
      <c r="EJ117" s="509"/>
      <c r="EK117" s="509"/>
      <c r="EL117" s="509"/>
      <c r="EM117" s="509"/>
      <c r="EN117" s="509"/>
      <c r="EO117" s="509"/>
      <c r="EP117" s="509"/>
      <c r="EQ117" s="509"/>
      <c r="ER117" s="509"/>
      <c r="ES117" s="509"/>
      <c r="ET117" s="509"/>
      <c r="EU117" s="509"/>
      <c r="EV117" s="509"/>
      <c r="EW117" s="509"/>
      <c r="EX117" s="509"/>
      <c r="EY117" s="509"/>
      <c r="EZ117" s="509"/>
      <c r="FA117" s="509"/>
      <c r="FB117" s="509"/>
      <c r="FC117" s="509"/>
      <c r="FD117" s="509"/>
      <c r="FE117" s="509"/>
      <c r="FF117" s="509"/>
      <c r="FG117" s="509"/>
      <c r="FH117" s="509"/>
      <c r="FI117" s="509"/>
      <c r="FJ117" s="509"/>
      <c r="FK117" s="509"/>
      <c r="FL117" s="509"/>
      <c r="FM117" s="509"/>
      <c r="FN117" s="509"/>
      <c r="FO117" s="509"/>
      <c r="FP117" s="509"/>
      <c r="FQ117" s="509"/>
      <c r="FR117" s="509"/>
      <c r="FS117" s="509"/>
      <c r="FT117" s="509"/>
      <c r="FU117" s="509"/>
      <c r="FV117" s="509"/>
      <c r="FW117" s="509"/>
      <c r="FX117" s="509"/>
      <c r="FY117" s="509"/>
      <c r="FZ117" s="509"/>
      <c r="GA117" s="509"/>
      <c r="GB117" s="509"/>
      <c r="GC117" s="509"/>
      <c r="GD117" s="509"/>
      <c r="GE117" s="509"/>
      <c r="GF117" s="509"/>
      <c r="GG117" s="509"/>
      <c r="GH117" s="509"/>
      <c r="GI117" s="509"/>
      <c r="GJ117" s="509"/>
      <c r="GK117" s="509"/>
      <c r="GL117" s="509"/>
      <c r="GM117" s="509"/>
      <c r="GN117" s="509"/>
      <c r="GO117" s="509"/>
      <c r="GP117" s="509"/>
      <c r="GQ117" s="509"/>
      <c r="GR117" s="509"/>
      <c r="GS117" s="509"/>
      <c r="GT117" s="509"/>
      <c r="GU117" s="509"/>
      <c r="GV117" s="509"/>
      <c r="GW117" s="509"/>
      <c r="GX117" s="509"/>
      <c r="GY117" s="509"/>
      <c r="GZ117" s="509"/>
      <c r="HA117" s="509"/>
      <c r="HB117" s="509"/>
      <c r="HC117" s="509"/>
      <c r="HD117" s="509"/>
      <c r="HE117" s="509"/>
      <c r="HF117" s="509"/>
      <c r="HG117" s="509"/>
      <c r="HH117" s="509"/>
      <c r="HI117" s="509"/>
      <c r="HJ117" s="509"/>
      <c r="HK117" s="509"/>
      <c r="HL117" s="509"/>
      <c r="HM117" s="509"/>
      <c r="HN117" s="509"/>
      <c r="HO117" s="509"/>
      <c r="HP117" s="509"/>
      <c r="HQ117" s="509"/>
      <c r="HR117" s="509"/>
      <c r="HS117" s="509"/>
      <c r="HT117" s="509"/>
      <c r="HU117" s="509"/>
      <c r="HV117" s="509"/>
      <c r="HW117" s="509"/>
      <c r="HX117" s="509"/>
      <c r="HY117" s="509"/>
      <c r="HZ117" s="509"/>
      <c r="IA117" s="509"/>
      <c r="IB117" s="509"/>
      <c r="IC117" s="509"/>
      <c r="ID117" s="509"/>
      <c r="IE117" s="509"/>
      <c r="IF117" s="509"/>
      <c r="IG117" s="509"/>
      <c r="IH117" s="509"/>
      <c r="II117" s="509"/>
      <c r="IJ117" s="509"/>
      <c r="IK117" s="509"/>
      <c r="IL117" s="509"/>
      <c r="IM117" s="509"/>
      <c r="IN117" s="509"/>
      <c r="IO117" s="509"/>
      <c r="IP117" s="509"/>
      <c r="IQ117" s="509"/>
      <c r="IR117" s="509"/>
      <c r="IS117" s="509"/>
      <c r="IT117" s="509"/>
      <c r="IU117" s="509"/>
      <c r="IV117" s="509"/>
      <c r="IW117" s="509"/>
      <c r="IX117" s="509"/>
      <c r="IY117" s="509"/>
      <c r="IZ117" s="509"/>
      <c r="JA117" s="509"/>
      <c r="JB117" s="509"/>
      <c r="JC117" s="509"/>
      <c r="JD117" s="509"/>
      <c r="JE117" s="509"/>
      <c r="JF117" s="509"/>
      <c r="JG117" s="509"/>
      <c r="JH117" s="509"/>
      <c r="JI117" s="509"/>
      <c r="JJ117" s="509"/>
      <c r="JK117" s="509"/>
      <c r="JL117" s="509"/>
      <c r="JM117" s="509"/>
      <c r="JN117" s="509"/>
      <c r="JO117" s="509"/>
      <c r="JP117" s="509"/>
      <c r="JQ117" s="509"/>
      <c r="JR117" s="509"/>
      <c r="JS117" s="509"/>
      <c r="JT117" s="509"/>
      <c r="JU117" s="509"/>
      <c r="JV117" s="509"/>
      <c r="JW117" s="509"/>
      <c r="JX117" s="509"/>
      <c r="JY117" s="509"/>
      <c r="JZ117" s="509"/>
      <c r="KA117" s="509"/>
      <c r="KB117" s="509"/>
      <c r="KC117" s="509"/>
      <c r="KD117" s="509"/>
      <c r="KE117" s="509"/>
      <c r="KF117" s="509"/>
      <c r="KG117" s="509"/>
      <c r="KH117" s="509"/>
      <c r="KI117" s="509"/>
      <c r="KJ117" s="509"/>
      <c r="KK117" s="509"/>
      <c r="KL117" s="509"/>
      <c r="KM117" s="509"/>
      <c r="KN117" s="509"/>
      <c r="KO117" s="509"/>
      <c r="KP117" s="509"/>
      <c r="KQ117" s="509"/>
      <c r="KR117" s="509"/>
      <c r="KS117" s="509"/>
      <c r="KT117" s="509"/>
      <c r="KU117" s="509"/>
      <c r="KV117" s="509"/>
      <c r="KW117" s="509"/>
      <c r="KX117" s="509"/>
      <c r="KY117" s="509"/>
      <c r="KZ117" s="509"/>
      <c r="LA117" s="509"/>
      <c r="LB117" s="509"/>
      <c r="LC117" s="509"/>
      <c r="LD117" s="509"/>
      <c r="LE117" s="509"/>
      <c r="LF117" s="509"/>
      <c r="LG117" s="509"/>
      <c r="LH117" s="509"/>
      <c r="LI117" s="509"/>
      <c r="LJ117" s="509"/>
      <c r="LK117" s="509"/>
      <c r="LL117" s="509"/>
      <c r="LM117" s="509"/>
      <c r="LN117" s="509"/>
      <c r="LO117" s="509"/>
      <c r="LP117" s="509"/>
      <c r="LQ117" s="509"/>
      <c r="LR117" s="509"/>
      <c r="LS117" s="509"/>
      <c r="LT117" s="509"/>
      <c r="LU117" s="509"/>
      <c r="LV117" s="509"/>
      <c r="LW117" s="509"/>
      <c r="LX117" s="509"/>
      <c r="LY117" s="509"/>
      <c r="LZ117" s="509"/>
      <c r="MA117" s="509"/>
      <c r="MB117" s="509"/>
      <c r="MC117" s="509"/>
      <c r="MD117" s="509"/>
      <c r="ME117" s="509"/>
      <c r="MF117" s="509"/>
      <c r="MG117" s="509"/>
      <c r="MH117" s="509"/>
      <c r="MI117" s="509"/>
      <c r="MJ117" s="509"/>
      <c r="MK117" s="509"/>
      <c r="ML117" s="509"/>
      <c r="MM117" s="509"/>
      <c r="MN117" s="509"/>
      <c r="MO117" s="509"/>
      <c r="MP117" s="509"/>
      <c r="MQ117" s="509"/>
      <c r="MR117" s="509"/>
      <c r="MS117" s="509"/>
      <c r="MT117" s="509"/>
      <c r="MU117" s="509"/>
      <c r="MV117" s="509"/>
      <c r="MW117" s="509"/>
      <c r="MX117" s="509"/>
      <c r="MY117" s="509"/>
      <c r="MZ117" s="509"/>
      <c r="NA117" s="509"/>
      <c r="NB117" s="509"/>
      <c r="NC117" s="509"/>
      <c r="ND117" s="509"/>
      <c r="NE117" s="509"/>
      <c r="NF117" s="509"/>
      <c r="NG117" s="509"/>
      <c r="NH117" s="509"/>
      <c r="NI117" s="509"/>
      <c r="NJ117" s="509"/>
      <c r="NK117" s="509"/>
      <c r="NL117" s="509"/>
      <c r="NM117" s="509"/>
      <c r="NN117" s="509"/>
      <c r="NO117" s="509"/>
      <c r="NP117" s="509"/>
      <c r="NQ117" s="509"/>
      <c r="NR117" s="509"/>
      <c r="NS117" s="509"/>
      <c r="NT117" s="509"/>
      <c r="NU117" s="509"/>
      <c r="NV117" s="509"/>
      <c r="NW117" s="509"/>
      <c r="NX117" s="509"/>
      <c r="NY117" s="509"/>
      <c r="NZ117" s="509"/>
      <c r="OA117" s="509"/>
      <c r="OB117" s="509"/>
      <c r="OC117" s="509"/>
      <c r="OD117" s="509"/>
      <c r="OE117" s="509"/>
      <c r="OF117" s="509"/>
      <c r="OG117" s="509"/>
      <c r="OH117" s="509"/>
      <c r="OI117" s="509"/>
      <c r="OJ117" s="509"/>
      <c r="OK117" s="509"/>
      <c r="OL117" s="509"/>
      <c r="OM117" s="509"/>
      <c r="ON117" s="509"/>
      <c r="OO117" s="509"/>
      <c r="OP117" s="509"/>
      <c r="OQ117" s="509"/>
      <c r="OR117" s="509"/>
      <c r="OS117" s="509"/>
      <c r="OT117" s="509"/>
      <c r="OU117" s="509"/>
      <c r="OV117" s="509"/>
      <c r="OW117" s="509"/>
      <c r="OX117" s="509"/>
      <c r="OY117" s="509"/>
      <c r="OZ117" s="509"/>
      <c r="PA117" s="509"/>
      <c r="PB117" s="509"/>
      <c r="PC117" s="509"/>
      <c r="PD117" s="509"/>
      <c r="PE117" s="509"/>
      <c r="PF117" s="509"/>
      <c r="PG117" s="509"/>
      <c r="PH117" s="509"/>
      <c r="PI117" s="509"/>
      <c r="PJ117" s="509"/>
      <c r="PK117" s="509"/>
      <c r="PL117" s="509"/>
      <c r="PM117" s="509"/>
      <c r="PN117" s="509"/>
      <c r="PO117" s="509"/>
      <c r="PP117" s="509"/>
      <c r="PQ117" s="509"/>
      <c r="PR117" s="509"/>
      <c r="PS117" s="509"/>
      <c r="PT117" s="509"/>
      <c r="PU117" s="509"/>
      <c r="PV117" s="509"/>
      <c r="PW117" s="509"/>
      <c r="PX117" s="509"/>
      <c r="PY117" s="509"/>
      <c r="PZ117" s="509"/>
      <c r="QA117" s="509"/>
      <c r="QB117" s="509"/>
      <c r="QC117" s="509"/>
      <c r="QD117" s="509"/>
      <c r="QE117" s="509"/>
      <c r="QF117" s="509"/>
      <c r="QG117" s="509"/>
      <c r="QH117" s="509"/>
      <c r="QI117" s="509"/>
      <c r="QJ117" s="509"/>
      <c r="QK117" s="509"/>
      <c r="QL117" s="509"/>
      <c r="QM117" s="509"/>
      <c r="QN117" s="509"/>
      <c r="QO117" s="509"/>
      <c r="QP117" s="509"/>
      <c r="QQ117" s="509"/>
      <c r="QR117" s="509"/>
      <c r="QS117" s="509"/>
      <c r="QT117" s="509"/>
      <c r="QU117" s="509"/>
      <c r="QV117" s="509"/>
      <c r="QW117" s="509"/>
      <c r="QX117" s="509"/>
      <c r="QY117" s="509"/>
      <c r="QZ117" s="509"/>
      <c r="RA117" s="509"/>
      <c r="RB117" s="509"/>
      <c r="RC117" s="509"/>
      <c r="RD117" s="509"/>
      <c r="RE117" s="509"/>
      <c r="RF117" s="509"/>
      <c r="RG117" s="509"/>
      <c r="RH117" s="509"/>
      <c r="RI117" s="509"/>
      <c r="RJ117" s="509"/>
      <c r="RK117" s="509"/>
      <c r="RL117" s="509"/>
      <c r="RM117" s="509"/>
      <c r="RN117" s="509"/>
      <c r="RO117" s="509"/>
      <c r="RP117" s="509"/>
      <c r="RQ117" s="509"/>
      <c r="RR117" s="509"/>
      <c r="RS117" s="509"/>
      <c r="RT117" s="509"/>
      <c r="RU117" s="509"/>
      <c r="RV117" s="509"/>
      <c r="RW117" s="509"/>
      <c r="RX117" s="509"/>
      <c r="RY117" s="509"/>
      <c r="RZ117" s="509"/>
      <c r="SA117" s="509"/>
      <c r="SB117" s="509"/>
      <c r="SC117" s="509"/>
      <c r="SD117" s="509"/>
      <c r="SE117" s="509"/>
      <c r="SF117" s="509"/>
      <c r="SG117" s="509"/>
      <c r="SH117" s="509"/>
      <c r="SI117" s="509"/>
      <c r="SJ117" s="509"/>
      <c r="SK117" s="509"/>
      <c r="SL117" s="509"/>
      <c r="SM117" s="509"/>
      <c r="SN117" s="509"/>
      <c r="SO117" s="509"/>
      <c r="SP117" s="509"/>
      <c r="SQ117" s="509"/>
      <c r="SR117" s="509"/>
      <c r="SS117" s="509"/>
      <c r="ST117" s="509"/>
      <c r="SU117" s="509"/>
      <c r="SV117" s="509"/>
      <c r="SW117" s="509"/>
      <c r="SX117" s="509"/>
      <c r="SY117" s="509"/>
      <c r="SZ117" s="509"/>
      <c r="TA117" s="509"/>
      <c r="TB117" s="509"/>
      <c r="TC117" s="509"/>
      <c r="TD117" s="509"/>
      <c r="TE117" s="509"/>
      <c r="TF117" s="509"/>
      <c r="TG117" s="509"/>
      <c r="TH117" s="509"/>
      <c r="TI117" s="509"/>
      <c r="TJ117" s="509"/>
      <c r="TK117" s="509"/>
      <c r="TL117" s="509"/>
      <c r="TM117" s="509"/>
      <c r="TN117" s="509"/>
      <c r="TO117" s="509"/>
      <c r="TP117" s="509"/>
      <c r="TQ117" s="509"/>
      <c r="TR117" s="509"/>
      <c r="TS117" s="509"/>
      <c r="TT117" s="509"/>
      <c r="TU117" s="509"/>
      <c r="TV117" s="509"/>
      <c r="TW117" s="509"/>
      <c r="TX117" s="509"/>
      <c r="TY117" s="509"/>
      <c r="TZ117" s="509"/>
      <c r="UA117" s="509"/>
      <c r="UB117" s="509"/>
      <c r="UC117" s="509"/>
      <c r="UD117" s="509"/>
      <c r="UE117" s="509"/>
      <c r="UF117" s="509"/>
      <c r="UG117" s="509"/>
      <c r="UH117" s="509"/>
      <c r="UI117" s="509"/>
      <c r="UJ117" s="509"/>
      <c r="UK117" s="509"/>
      <c r="UL117" s="509"/>
      <c r="UM117" s="509"/>
      <c r="UN117" s="509"/>
      <c r="UO117" s="509"/>
      <c r="UP117" s="509"/>
      <c r="UQ117" s="509"/>
      <c r="UR117" s="509"/>
      <c r="US117" s="509"/>
      <c r="UT117" s="509"/>
      <c r="UU117" s="509"/>
      <c r="UV117" s="509"/>
      <c r="UW117" s="509"/>
      <c r="UX117" s="509"/>
      <c r="UY117" s="509"/>
      <c r="UZ117" s="509"/>
      <c r="VA117" s="509"/>
      <c r="VB117" s="509"/>
      <c r="VC117" s="509"/>
      <c r="VD117" s="509"/>
      <c r="VE117" s="509"/>
      <c r="VF117" s="509"/>
      <c r="VG117" s="509"/>
      <c r="VH117" s="509"/>
      <c r="VI117" s="509"/>
      <c r="VJ117" s="509"/>
      <c r="VK117" s="509"/>
      <c r="VL117" s="509"/>
      <c r="VM117" s="509"/>
      <c r="VN117" s="509"/>
      <c r="VO117" s="509"/>
      <c r="VP117" s="509"/>
      <c r="VQ117" s="509"/>
      <c r="VR117" s="509"/>
      <c r="VS117" s="509"/>
      <c r="VT117" s="509"/>
      <c r="VU117" s="509"/>
      <c r="VV117" s="509"/>
      <c r="VW117" s="509"/>
      <c r="VX117" s="509"/>
      <c r="VY117" s="509"/>
      <c r="VZ117" s="509"/>
      <c r="WA117" s="509"/>
      <c r="WB117" s="509"/>
      <c r="WC117" s="509"/>
      <c r="WD117" s="509"/>
      <c r="WE117" s="509"/>
      <c r="WF117" s="509"/>
      <c r="WG117" s="509"/>
      <c r="WH117" s="509"/>
      <c r="WI117" s="509"/>
      <c r="WJ117" s="509"/>
      <c r="WK117" s="509"/>
      <c r="WL117" s="509"/>
      <c r="WM117" s="509"/>
      <c r="WN117" s="509"/>
      <c r="WO117" s="509"/>
      <c r="WP117" s="509"/>
      <c r="WQ117" s="509"/>
      <c r="WR117" s="509"/>
      <c r="WS117" s="509"/>
      <c r="WT117" s="509"/>
      <c r="WU117" s="509"/>
      <c r="WV117" s="509"/>
      <c r="WW117" s="509"/>
      <c r="WX117" s="509"/>
      <c r="WY117" s="509"/>
      <c r="WZ117" s="509"/>
      <c r="XA117" s="509"/>
      <c r="XB117" s="509"/>
      <c r="XC117" s="509"/>
      <c r="XD117" s="509"/>
      <c r="XE117" s="509"/>
      <c r="XF117" s="509"/>
      <c r="XG117" s="509"/>
      <c r="XH117" s="509"/>
      <c r="XI117" s="509"/>
      <c r="XJ117" s="509"/>
      <c r="XK117" s="509"/>
      <c r="XL117" s="509"/>
      <c r="XM117" s="509"/>
      <c r="XN117" s="509"/>
      <c r="XO117" s="509"/>
      <c r="XP117" s="509"/>
      <c r="XQ117" s="509"/>
      <c r="XR117" s="509"/>
      <c r="XS117" s="509"/>
      <c r="XT117" s="509"/>
      <c r="XU117" s="509"/>
      <c r="XV117" s="509"/>
      <c r="XW117" s="509"/>
      <c r="XX117" s="509"/>
      <c r="XY117" s="509"/>
      <c r="XZ117" s="509"/>
      <c r="YA117" s="509"/>
      <c r="YB117" s="509"/>
      <c r="YC117" s="509"/>
      <c r="YD117" s="509"/>
      <c r="YE117" s="509"/>
      <c r="YF117" s="509"/>
      <c r="YG117" s="509"/>
      <c r="YH117" s="509"/>
      <c r="YI117" s="509"/>
      <c r="YJ117" s="509"/>
      <c r="YK117" s="509"/>
      <c r="YL117" s="509"/>
      <c r="YM117" s="509"/>
      <c r="YN117" s="509"/>
      <c r="YO117" s="509"/>
      <c r="YP117" s="509"/>
      <c r="YQ117" s="509"/>
      <c r="YR117" s="509"/>
      <c r="YS117" s="509"/>
      <c r="YT117" s="509"/>
      <c r="YU117" s="509"/>
      <c r="YV117" s="509"/>
      <c r="YW117" s="509"/>
      <c r="YX117" s="509"/>
      <c r="YY117" s="509"/>
      <c r="YZ117" s="509"/>
      <c r="ZA117" s="509"/>
      <c r="ZB117" s="509"/>
      <c r="ZC117" s="509"/>
      <c r="ZD117" s="509"/>
      <c r="ZE117" s="509"/>
      <c r="ZF117" s="509"/>
      <c r="ZG117" s="509"/>
      <c r="ZH117" s="509"/>
      <c r="ZI117" s="509"/>
      <c r="ZJ117" s="509"/>
      <c r="ZK117" s="509"/>
      <c r="ZL117" s="509"/>
      <c r="ZM117" s="509"/>
      <c r="ZN117" s="509"/>
      <c r="ZO117" s="509"/>
      <c r="ZP117" s="509"/>
      <c r="ZQ117" s="509"/>
      <c r="ZR117" s="509"/>
      <c r="ZS117" s="509"/>
      <c r="ZT117" s="509"/>
      <c r="ZU117" s="509"/>
      <c r="ZV117" s="509"/>
      <c r="ZW117" s="509"/>
      <c r="ZX117" s="509"/>
      <c r="ZY117" s="509"/>
      <c r="ZZ117" s="509"/>
      <c r="AAA117" s="509"/>
      <c r="AAB117" s="509"/>
      <c r="AAC117" s="509"/>
      <c r="AAD117" s="509"/>
      <c r="AAE117" s="509"/>
      <c r="AAF117" s="509"/>
      <c r="AAG117" s="509"/>
      <c r="AAH117" s="509"/>
      <c r="AAI117" s="509"/>
      <c r="AAJ117" s="509"/>
      <c r="AAK117" s="509"/>
      <c r="AAL117" s="509"/>
      <c r="AAM117" s="509"/>
      <c r="AAN117" s="509"/>
      <c r="AAO117" s="509"/>
      <c r="AAP117" s="509"/>
      <c r="AAQ117" s="509"/>
      <c r="AAR117" s="509"/>
      <c r="AAS117" s="509"/>
      <c r="AAT117" s="509"/>
      <c r="AAU117" s="509"/>
      <c r="AAV117" s="509"/>
      <c r="AAW117" s="509"/>
      <c r="AAX117" s="509"/>
      <c r="AAY117" s="509"/>
      <c r="AAZ117" s="509"/>
      <c r="ABA117" s="509"/>
      <c r="ABB117" s="509"/>
      <c r="ABC117" s="509"/>
      <c r="ABD117" s="509"/>
      <c r="ABE117" s="509"/>
      <c r="ABF117" s="509"/>
      <c r="ABG117" s="509"/>
      <c r="ABH117" s="509"/>
      <c r="ABI117" s="509"/>
      <c r="ABJ117" s="509"/>
      <c r="ABK117" s="509"/>
      <c r="ABL117" s="509"/>
      <c r="ABM117" s="509"/>
      <c r="ABN117" s="509"/>
      <c r="ABO117" s="509"/>
      <c r="ABP117" s="509"/>
      <c r="ABQ117" s="509"/>
      <c r="ABR117" s="509"/>
      <c r="ABS117" s="509"/>
      <c r="ABT117" s="509"/>
      <c r="ABU117" s="509"/>
      <c r="ABV117" s="509"/>
      <c r="ABW117" s="509"/>
      <c r="ABX117" s="509"/>
      <c r="ABY117" s="509"/>
      <c r="ABZ117" s="509"/>
      <c r="ACA117" s="509"/>
      <c r="ACB117" s="509"/>
      <c r="ACC117" s="509"/>
      <c r="ACD117" s="509"/>
      <c r="ACE117" s="509"/>
      <c r="ACF117" s="509"/>
      <c r="ACG117" s="509"/>
      <c r="ACH117" s="509"/>
      <c r="ACI117" s="509"/>
      <c r="ACJ117" s="509"/>
      <c r="ACK117" s="509"/>
      <c r="ACL117" s="509"/>
      <c r="ACM117" s="509"/>
      <c r="ACN117" s="509"/>
      <c r="ACO117" s="509"/>
      <c r="ACP117" s="509"/>
      <c r="ACQ117" s="509"/>
      <c r="ACR117" s="509"/>
      <c r="ACS117" s="509"/>
      <c r="ACT117" s="509"/>
      <c r="ACU117" s="509"/>
      <c r="ACV117" s="509"/>
      <c r="ACW117" s="509"/>
      <c r="ACX117" s="509"/>
      <c r="ACY117" s="509"/>
      <c r="ACZ117" s="509"/>
      <c r="ADA117" s="509"/>
      <c r="ADB117" s="509"/>
      <c r="ADC117" s="509"/>
      <c r="ADD117" s="509"/>
      <c r="ADE117" s="509"/>
      <c r="ADF117" s="509"/>
      <c r="ADG117" s="509"/>
      <c r="ADH117" s="509"/>
      <c r="ADI117" s="509"/>
      <c r="ADJ117" s="509"/>
      <c r="ADK117" s="509"/>
      <c r="ADL117" s="509"/>
      <c r="ADM117" s="509"/>
      <c r="ADN117" s="509"/>
      <c r="ADO117" s="509"/>
      <c r="ADP117" s="509"/>
      <c r="ADQ117" s="509"/>
      <c r="ADR117" s="509"/>
      <c r="ADS117" s="509"/>
      <c r="ADT117" s="509"/>
      <c r="ADU117" s="509"/>
      <c r="ADV117" s="509"/>
      <c r="ADW117" s="509"/>
      <c r="ADX117" s="509"/>
      <c r="ADY117" s="509"/>
      <c r="ADZ117" s="509"/>
      <c r="AEA117" s="509"/>
      <c r="AEB117" s="509"/>
      <c r="AEC117" s="509"/>
      <c r="AED117" s="509"/>
      <c r="AEE117" s="509"/>
      <c r="AEF117" s="509"/>
      <c r="AEG117" s="509"/>
      <c r="AEH117" s="509"/>
      <c r="AEI117" s="509"/>
      <c r="AEJ117" s="509"/>
      <c r="AEK117" s="509"/>
      <c r="AEL117" s="509"/>
      <c r="AEM117" s="509"/>
      <c r="AEN117" s="509"/>
      <c r="AEO117" s="509"/>
      <c r="AEP117" s="509"/>
      <c r="AEQ117" s="509"/>
      <c r="AER117" s="509"/>
      <c r="AES117" s="509"/>
      <c r="AET117" s="509"/>
      <c r="AEU117" s="509"/>
      <c r="AEV117" s="509"/>
      <c r="AEW117" s="509"/>
      <c r="AEX117" s="509"/>
      <c r="AEY117" s="509"/>
      <c r="AEZ117" s="509"/>
      <c r="AFA117" s="509"/>
      <c r="AFB117" s="509"/>
      <c r="AFC117" s="509"/>
      <c r="AFD117" s="509"/>
      <c r="AFE117" s="509"/>
      <c r="AFF117" s="509"/>
      <c r="AFG117" s="509"/>
      <c r="AFH117" s="509"/>
      <c r="AFI117" s="509"/>
      <c r="AFJ117" s="509"/>
      <c r="AFK117" s="509"/>
      <c r="AFL117" s="509"/>
      <c r="AFM117" s="509"/>
      <c r="AFN117" s="509"/>
      <c r="AFO117" s="509"/>
      <c r="AFP117" s="509"/>
      <c r="AFQ117" s="509"/>
      <c r="AFR117" s="509"/>
      <c r="AFS117" s="509"/>
      <c r="AFT117" s="509"/>
      <c r="AFU117" s="509"/>
      <c r="AFV117" s="509"/>
      <c r="AFW117" s="509"/>
      <c r="AFX117" s="509"/>
      <c r="AFY117" s="509"/>
      <c r="AFZ117" s="509"/>
      <c r="AGA117" s="509"/>
      <c r="AGB117" s="509"/>
      <c r="AGC117" s="509"/>
      <c r="AGD117" s="509"/>
      <c r="AGE117" s="509"/>
      <c r="AGF117" s="509"/>
      <c r="AGG117" s="509"/>
      <c r="AGH117" s="509"/>
      <c r="AGI117" s="509"/>
      <c r="AGJ117" s="509"/>
      <c r="AGK117" s="509"/>
      <c r="AGL117" s="509"/>
      <c r="AGM117" s="509"/>
      <c r="AGN117" s="509"/>
      <c r="AGO117" s="509"/>
      <c r="AGP117" s="509"/>
      <c r="AGQ117" s="509"/>
      <c r="AGR117" s="509"/>
      <c r="AGS117" s="509"/>
      <c r="AGT117" s="509"/>
      <c r="AGU117" s="509"/>
      <c r="AGV117" s="509"/>
      <c r="AGW117" s="509"/>
      <c r="AGX117" s="509"/>
      <c r="AGY117" s="509"/>
      <c r="AGZ117" s="509"/>
      <c r="AHA117" s="509"/>
      <c r="AHB117" s="509"/>
      <c r="AHC117" s="509"/>
      <c r="AHD117" s="509"/>
      <c r="AHE117" s="509"/>
      <c r="AHF117" s="509"/>
      <c r="AHG117" s="509"/>
      <c r="AHH117" s="509"/>
      <c r="AHI117" s="509"/>
      <c r="AHJ117" s="509"/>
      <c r="AHK117" s="509"/>
      <c r="AHL117" s="509"/>
      <c r="AHM117" s="509"/>
      <c r="AHN117" s="509"/>
      <c r="AHO117" s="509"/>
      <c r="AHP117" s="509"/>
      <c r="AHQ117" s="509"/>
      <c r="AHR117" s="509"/>
      <c r="AHS117" s="509"/>
      <c r="AHT117" s="509"/>
      <c r="AHU117" s="509"/>
      <c r="AHV117" s="509"/>
      <c r="AHW117" s="509"/>
      <c r="AHX117" s="509"/>
      <c r="AHY117" s="509"/>
      <c r="AHZ117" s="509"/>
      <c r="AIA117" s="509"/>
      <c r="AIB117" s="509"/>
      <c r="AIC117" s="509"/>
      <c r="AID117" s="509"/>
      <c r="AIE117" s="509"/>
      <c r="AIF117" s="509"/>
      <c r="AIG117" s="509"/>
      <c r="AIH117" s="509"/>
      <c r="AII117" s="509"/>
      <c r="AIJ117" s="509"/>
      <c r="AIK117" s="509"/>
      <c r="AIL117" s="509"/>
      <c r="AIM117" s="509"/>
      <c r="AIN117" s="509"/>
      <c r="AIO117" s="509"/>
      <c r="AIP117" s="509"/>
      <c r="AIQ117" s="509"/>
      <c r="AIR117" s="509"/>
      <c r="AIS117" s="509"/>
      <c r="AIT117" s="509"/>
      <c r="AIU117" s="509"/>
      <c r="AIV117" s="509"/>
      <c r="AIW117" s="509"/>
      <c r="AIX117" s="509"/>
      <c r="AIY117" s="509"/>
      <c r="AIZ117" s="509"/>
      <c r="AJA117" s="509"/>
      <c r="AJB117" s="509"/>
      <c r="AJC117" s="509"/>
      <c r="AJD117" s="509"/>
      <c r="AJE117" s="509"/>
      <c r="AJF117" s="509"/>
      <c r="AJG117" s="509"/>
      <c r="AJH117" s="509"/>
      <c r="AJI117" s="509"/>
      <c r="AJJ117" s="509"/>
      <c r="AJK117" s="509"/>
      <c r="AJL117" s="509"/>
      <c r="AJM117" s="509"/>
      <c r="AJN117" s="509"/>
      <c r="AJO117" s="509"/>
      <c r="AJP117" s="509"/>
      <c r="AJQ117" s="509"/>
      <c r="AJR117" s="509"/>
      <c r="AJS117" s="509"/>
      <c r="AJT117" s="509"/>
      <c r="AJU117" s="509"/>
      <c r="AJV117" s="509"/>
      <c r="AJW117" s="509"/>
      <c r="AJX117" s="509"/>
      <c r="AJY117" s="509"/>
      <c r="AJZ117" s="509"/>
      <c r="AKA117" s="509"/>
      <c r="AKB117" s="509"/>
      <c r="AKC117" s="509"/>
      <c r="AKD117" s="509"/>
      <c r="AKE117" s="509"/>
      <c r="AKF117" s="509"/>
      <c r="AKG117" s="509"/>
      <c r="AKH117" s="509"/>
      <c r="AKI117" s="509"/>
      <c r="AKJ117" s="509"/>
      <c r="AKK117" s="509"/>
      <c r="AKL117" s="509"/>
      <c r="AKM117" s="509"/>
      <c r="AKN117" s="509"/>
      <c r="AKO117" s="509"/>
      <c r="AKP117" s="509"/>
      <c r="AKQ117" s="509"/>
      <c r="AKR117" s="509"/>
      <c r="AKS117" s="509"/>
      <c r="AKT117" s="509"/>
      <c r="AKU117" s="509"/>
      <c r="AKV117" s="509"/>
      <c r="AKW117" s="509"/>
      <c r="AKX117" s="509"/>
      <c r="AKY117" s="509"/>
      <c r="AKZ117" s="509"/>
      <c r="ALA117" s="509"/>
      <c r="ALB117" s="509"/>
      <c r="ALC117" s="509"/>
      <c r="ALD117" s="509"/>
      <c r="ALE117" s="509"/>
      <c r="ALF117" s="509"/>
      <c r="ALG117" s="509"/>
      <c r="ALH117" s="509"/>
      <c r="ALI117" s="509"/>
      <c r="ALJ117" s="509"/>
      <c r="ALK117" s="509"/>
      <c r="ALL117" s="509"/>
      <c r="ALM117" s="509"/>
      <c r="ALN117" s="509"/>
      <c r="ALO117" s="509"/>
      <c r="ALP117" s="509"/>
      <c r="ALQ117" s="509"/>
      <c r="ALR117" s="509"/>
      <c r="ALS117" s="509"/>
      <c r="ALT117" s="509"/>
      <c r="ALU117" s="509"/>
      <c r="ALV117" s="509"/>
      <c r="ALW117" s="509"/>
      <c r="ALX117" s="509"/>
      <c r="ALY117" s="509"/>
      <c r="ALZ117" s="509"/>
      <c r="AMA117" s="509"/>
      <c r="AMB117" s="509"/>
      <c r="AMC117" s="509"/>
      <c r="AMD117" s="509"/>
      <c r="AME117" s="509"/>
      <c r="AMF117" s="509"/>
      <c r="AMG117" s="509"/>
      <c r="AMH117" s="509"/>
      <c r="AMI117" s="509"/>
      <c r="AMJ117" s="509"/>
      <c r="AMK117" s="509"/>
      <c r="AML117" s="509"/>
      <c r="AMM117" s="509"/>
      <c r="AMN117" s="509"/>
      <c r="AMO117" s="509"/>
      <c r="AMP117" s="509"/>
      <c r="AMQ117" s="509"/>
      <c r="AMR117" s="509"/>
      <c r="AMS117" s="509"/>
      <c r="AMT117" s="509"/>
      <c r="AMU117" s="509"/>
      <c r="AMV117" s="509"/>
      <c r="AMW117" s="509"/>
      <c r="AMX117" s="509"/>
      <c r="AMY117" s="509"/>
      <c r="AMZ117" s="509"/>
      <c r="ANA117" s="509"/>
      <c r="ANB117" s="509"/>
      <c r="ANC117" s="509"/>
      <c r="AND117" s="509"/>
      <c r="ANE117" s="509"/>
      <c r="ANF117" s="509"/>
      <c r="ANG117" s="509"/>
      <c r="ANH117" s="509"/>
      <c r="ANI117" s="509"/>
      <c r="ANJ117" s="509"/>
      <c r="ANK117" s="509"/>
      <c r="ANL117" s="509"/>
      <c r="ANM117" s="509"/>
      <c r="ANN117" s="509"/>
      <c r="ANO117" s="509"/>
      <c r="ANP117" s="509"/>
      <c r="ANQ117" s="509"/>
      <c r="ANR117" s="509"/>
      <c r="ANS117" s="509"/>
      <c r="ANT117" s="509"/>
      <c r="ANU117" s="509"/>
      <c r="ANV117" s="509"/>
      <c r="ANW117" s="509"/>
      <c r="ANX117" s="509"/>
      <c r="ANY117" s="509"/>
      <c r="ANZ117" s="509"/>
      <c r="AOA117" s="509"/>
      <c r="AOB117" s="509"/>
      <c r="AOC117" s="509"/>
      <c r="AOD117" s="509"/>
      <c r="AOE117" s="509"/>
      <c r="AOF117" s="509"/>
      <c r="AOG117" s="509"/>
      <c r="AOH117" s="509"/>
      <c r="AOI117" s="509"/>
      <c r="AOJ117" s="509"/>
      <c r="AOK117" s="509"/>
      <c r="AOL117" s="509"/>
      <c r="AOM117" s="509"/>
      <c r="AON117" s="509"/>
      <c r="AOO117" s="509"/>
      <c r="AOP117" s="509"/>
      <c r="AOQ117" s="509"/>
      <c r="AOR117" s="509"/>
      <c r="AOS117" s="509"/>
      <c r="AOT117" s="509"/>
      <c r="AOU117" s="509"/>
      <c r="AOV117" s="509"/>
      <c r="AOW117" s="509"/>
      <c r="AOX117" s="509"/>
      <c r="AOY117" s="509"/>
      <c r="AOZ117" s="509"/>
      <c r="APA117" s="509"/>
      <c r="APB117" s="509"/>
      <c r="APC117" s="509"/>
      <c r="APD117" s="509"/>
      <c r="APE117" s="509"/>
      <c r="APF117" s="509"/>
      <c r="APG117" s="509"/>
      <c r="APH117" s="509"/>
      <c r="API117" s="509"/>
      <c r="APJ117" s="509"/>
      <c r="APK117" s="509"/>
      <c r="APL117" s="509"/>
      <c r="APM117" s="509"/>
      <c r="APN117" s="509"/>
      <c r="APO117" s="509"/>
      <c r="APP117" s="509"/>
      <c r="APQ117" s="509"/>
      <c r="APR117" s="509"/>
      <c r="APS117" s="509"/>
      <c r="APT117" s="509"/>
      <c r="APU117" s="509"/>
      <c r="APV117" s="509"/>
      <c r="APW117" s="509"/>
      <c r="APX117" s="509"/>
      <c r="APY117" s="509"/>
      <c r="APZ117" s="509"/>
      <c r="AQA117" s="509"/>
      <c r="AQB117" s="509"/>
      <c r="AQC117" s="509"/>
      <c r="AQD117" s="509"/>
      <c r="AQE117" s="509"/>
      <c r="AQF117" s="509"/>
      <c r="AQG117" s="509"/>
      <c r="AQH117" s="509"/>
      <c r="AQI117" s="509"/>
      <c r="AQJ117" s="509"/>
      <c r="AQK117" s="509"/>
      <c r="AQL117" s="509"/>
      <c r="AQM117" s="509"/>
      <c r="AQN117" s="509"/>
      <c r="AQO117" s="509"/>
      <c r="AQP117" s="509"/>
      <c r="AQQ117" s="509"/>
      <c r="AQR117" s="509"/>
      <c r="AQS117" s="509"/>
      <c r="AQT117" s="509"/>
      <c r="AQU117" s="509"/>
      <c r="AQV117" s="509"/>
      <c r="AQW117" s="509"/>
      <c r="AQX117" s="509"/>
      <c r="AQY117" s="509"/>
      <c r="AQZ117" s="509"/>
      <c r="ARA117" s="509"/>
      <c r="ARB117" s="509"/>
      <c r="ARC117" s="509"/>
      <c r="ARD117" s="509"/>
      <c r="ARE117" s="509"/>
      <c r="ARF117" s="509"/>
      <c r="ARG117" s="509"/>
      <c r="ARH117" s="509"/>
      <c r="ARI117" s="509"/>
      <c r="ARJ117" s="509"/>
      <c r="ARK117" s="509"/>
      <c r="ARL117" s="509"/>
      <c r="ARM117" s="509"/>
      <c r="ARN117" s="509"/>
      <c r="ARO117" s="509"/>
      <c r="ARP117" s="509"/>
      <c r="ARQ117" s="509"/>
      <c r="ARR117" s="509"/>
      <c r="ARS117" s="509"/>
      <c r="ART117" s="509"/>
      <c r="ARU117" s="509"/>
      <c r="ARV117" s="509"/>
      <c r="ARW117" s="509"/>
      <c r="ARX117" s="509"/>
      <c r="ARY117" s="509"/>
      <c r="ARZ117" s="509"/>
      <c r="ASA117" s="509"/>
      <c r="ASB117" s="509"/>
      <c r="ASC117" s="509"/>
      <c r="ASD117" s="509"/>
      <c r="ASE117" s="509"/>
      <c r="ASF117" s="509"/>
      <c r="ASG117" s="509"/>
      <c r="ASH117" s="509"/>
      <c r="ASI117" s="509"/>
      <c r="ASJ117" s="509"/>
      <c r="ASK117" s="509"/>
      <c r="ASL117" s="509"/>
      <c r="ASM117" s="509"/>
      <c r="ASN117" s="509"/>
      <c r="ASO117" s="509"/>
      <c r="ASP117" s="509"/>
      <c r="ASQ117" s="509"/>
      <c r="ASR117" s="509"/>
      <c r="ASS117" s="509"/>
      <c r="AST117" s="509"/>
      <c r="ASU117" s="509"/>
      <c r="ASV117" s="509"/>
      <c r="ASW117" s="509"/>
      <c r="ASX117" s="509"/>
      <c r="ASY117" s="509"/>
      <c r="ASZ117" s="509"/>
      <c r="ATA117" s="509"/>
      <c r="ATB117" s="509"/>
      <c r="ATC117" s="509"/>
      <c r="ATD117" s="509"/>
      <c r="ATE117" s="509"/>
      <c r="ATF117" s="509"/>
      <c r="ATG117" s="509"/>
      <c r="ATH117" s="509"/>
      <c r="ATI117" s="509"/>
      <c r="ATJ117" s="509"/>
      <c r="ATK117" s="509"/>
      <c r="ATL117" s="509"/>
      <c r="ATM117" s="509"/>
      <c r="ATN117" s="509"/>
      <c r="ATO117" s="509"/>
      <c r="ATP117" s="509"/>
      <c r="ATQ117" s="509"/>
      <c r="ATR117" s="509"/>
      <c r="ATS117" s="509"/>
      <c r="ATT117" s="509"/>
      <c r="ATU117" s="509"/>
      <c r="ATV117" s="509"/>
      <c r="ATW117" s="509"/>
      <c r="ATX117" s="509"/>
      <c r="ATY117" s="509"/>
      <c r="ATZ117" s="509"/>
      <c r="AUA117" s="509"/>
      <c r="AUB117" s="509"/>
      <c r="AUC117" s="509"/>
      <c r="AUD117" s="509"/>
      <c r="AUE117" s="509"/>
      <c r="AUF117" s="509"/>
      <c r="AUG117" s="509"/>
      <c r="AUH117" s="509"/>
      <c r="AUI117" s="509"/>
      <c r="AUJ117" s="509"/>
      <c r="AUK117" s="509"/>
      <c r="AUL117" s="509"/>
      <c r="AUM117" s="509"/>
      <c r="AUN117" s="509"/>
      <c r="AUO117" s="509"/>
      <c r="AUP117" s="509"/>
      <c r="AUQ117" s="509"/>
      <c r="AUR117" s="509"/>
      <c r="AUS117" s="509"/>
      <c r="AUT117" s="509"/>
      <c r="AUU117" s="509"/>
      <c r="AUV117" s="509"/>
      <c r="AUW117" s="509"/>
      <c r="AUX117" s="509"/>
      <c r="AUY117" s="509"/>
      <c r="AUZ117" s="509"/>
      <c r="AVA117" s="509"/>
      <c r="AVB117" s="509"/>
      <c r="AVC117" s="509"/>
      <c r="AVD117" s="509"/>
      <c r="AVE117" s="509"/>
      <c r="AVF117" s="509"/>
      <c r="AVG117" s="509"/>
      <c r="AVH117" s="509"/>
      <c r="AVI117" s="509"/>
      <c r="AVJ117" s="509"/>
      <c r="AVK117" s="509"/>
      <c r="AVL117" s="509"/>
      <c r="AVM117" s="509"/>
      <c r="AVN117" s="509"/>
      <c r="AVO117" s="509"/>
      <c r="AVP117" s="509"/>
      <c r="AVQ117" s="509"/>
      <c r="AVR117" s="509"/>
      <c r="AVS117" s="509"/>
      <c r="AVT117" s="509"/>
      <c r="AVU117" s="509"/>
      <c r="AVV117" s="509"/>
      <c r="AVW117" s="509"/>
      <c r="AVX117" s="509"/>
      <c r="AVY117" s="509"/>
      <c r="AVZ117" s="509"/>
      <c r="AWA117" s="509"/>
      <c r="AWB117" s="509"/>
      <c r="AWC117" s="509"/>
      <c r="AWD117" s="509"/>
      <c r="AWE117" s="509"/>
      <c r="AWF117" s="509"/>
      <c r="AWG117" s="509"/>
      <c r="AWH117" s="509"/>
      <c r="AWI117" s="509"/>
      <c r="AWJ117" s="509"/>
      <c r="AWK117" s="509"/>
      <c r="AWL117" s="509"/>
      <c r="AWM117" s="509"/>
      <c r="AWN117" s="509"/>
      <c r="AWO117" s="509"/>
      <c r="AWP117" s="509"/>
      <c r="AWQ117" s="509"/>
      <c r="AWR117" s="509"/>
      <c r="AWS117" s="509"/>
      <c r="AWT117" s="509"/>
      <c r="AWU117" s="509"/>
      <c r="AWV117" s="509"/>
      <c r="AWW117" s="509"/>
      <c r="AWX117" s="509"/>
      <c r="AWY117" s="509"/>
      <c r="AWZ117" s="509"/>
      <c r="AXA117" s="509"/>
      <c r="AXB117" s="509"/>
      <c r="AXC117" s="509"/>
      <c r="AXD117" s="509"/>
      <c r="AXE117" s="509"/>
      <c r="AXF117" s="509"/>
      <c r="AXG117" s="509"/>
      <c r="AXH117" s="509"/>
      <c r="AXI117" s="509"/>
      <c r="AXJ117" s="509"/>
      <c r="AXK117" s="509"/>
      <c r="AXL117" s="509"/>
      <c r="AXM117" s="509"/>
      <c r="AXN117" s="509"/>
      <c r="AXO117" s="509"/>
      <c r="AXP117" s="509"/>
      <c r="AXQ117" s="509"/>
      <c r="AXR117" s="509"/>
      <c r="AXS117" s="509"/>
      <c r="AXT117" s="509"/>
      <c r="AXU117" s="509"/>
      <c r="AXV117" s="509"/>
      <c r="AXW117" s="509"/>
      <c r="AXX117" s="509"/>
      <c r="AXY117" s="509"/>
      <c r="AXZ117" s="509"/>
      <c r="AYA117" s="509"/>
      <c r="AYB117" s="509"/>
      <c r="AYC117" s="509"/>
      <c r="AYD117" s="509"/>
      <c r="AYE117" s="509"/>
      <c r="AYF117" s="509"/>
      <c r="AYG117" s="509"/>
      <c r="AYH117" s="509"/>
      <c r="AYI117" s="509"/>
      <c r="AYJ117" s="509"/>
      <c r="AYK117" s="509"/>
      <c r="AYL117" s="509"/>
      <c r="AYM117" s="509"/>
      <c r="AYN117" s="509"/>
      <c r="AYO117" s="509"/>
      <c r="AYP117" s="509"/>
      <c r="AYQ117" s="509"/>
      <c r="AYR117" s="509"/>
      <c r="AYS117" s="509"/>
      <c r="AYT117" s="509"/>
      <c r="AYU117" s="509"/>
      <c r="AYV117" s="509"/>
      <c r="AYW117" s="509"/>
      <c r="AYX117" s="509"/>
      <c r="AYY117" s="509"/>
      <c r="AYZ117" s="509"/>
      <c r="AZA117" s="509"/>
      <c r="AZB117" s="509"/>
      <c r="AZC117" s="509"/>
      <c r="AZD117" s="509"/>
      <c r="AZE117" s="509"/>
      <c r="AZF117" s="509"/>
      <c r="AZG117" s="509"/>
      <c r="AZH117" s="509"/>
      <c r="AZI117" s="509"/>
      <c r="AZJ117" s="509"/>
      <c r="AZK117" s="509"/>
      <c r="AZL117" s="509"/>
      <c r="AZM117" s="509"/>
      <c r="AZN117" s="509"/>
      <c r="AZO117" s="509"/>
      <c r="AZP117" s="509"/>
      <c r="AZQ117" s="509"/>
      <c r="AZR117" s="509"/>
      <c r="AZS117" s="509"/>
      <c r="AZT117" s="509"/>
      <c r="AZU117" s="509"/>
      <c r="AZV117" s="509"/>
      <c r="AZW117" s="509"/>
      <c r="AZX117" s="509"/>
      <c r="AZY117" s="509"/>
      <c r="AZZ117" s="509"/>
      <c r="BAA117" s="509"/>
      <c r="BAB117" s="509"/>
      <c r="BAC117" s="509"/>
      <c r="BAD117" s="509"/>
      <c r="BAE117" s="509"/>
      <c r="BAF117" s="509"/>
      <c r="BAG117" s="509"/>
      <c r="BAH117" s="509"/>
      <c r="BAI117" s="509"/>
      <c r="BAJ117" s="509"/>
      <c r="BAK117" s="509"/>
      <c r="BAL117" s="509"/>
      <c r="BAM117" s="509"/>
      <c r="BAN117" s="509"/>
      <c r="BAO117" s="509"/>
      <c r="BAP117" s="509"/>
      <c r="BAQ117" s="509"/>
      <c r="BAR117" s="509"/>
      <c r="BAS117" s="509"/>
      <c r="BAT117" s="509"/>
      <c r="BAU117" s="509"/>
      <c r="BAV117" s="509"/>
      <c r="BAW117" s="509"/>
      <c r="BAX117" s="509"/>
      <c r="BAY117" s="509"/>
      <c r="BAZ117" s="509"/>
      <c r="BBA117" s="509"/>
      <c r="BBB117" s="509"/>
      <c r="BBC117" s="509"/>
      <c r="BBD117" s="509"/>
      <c r="BBE117" s="509"/>
      <c r="BBF117" s="509"/>
      <c r="BBG117" s="509"/>
      <c r="BBH117" s="509"/>
      <c r="BBI117" s="509"/>
      <c r="BBJ117" s="509"/>
      <c r="BBK117" s="509"/>
      <c r="BBL117" s="509"/>
      <c r="BBM117" s="509"/>
      <c r="BBN117" s="509"/>
      <c r="BBO117" s="509"/>
      <c r="BBP117" s="509"/>
      <c r="BBQ117" s="509"/>
      <c r="BBR117" s="509"/>
      <c r="BBS117" s="509"/>
      <c r="BBT117" s="509"/>
      <c r="BBU117" s="509"/>
      <c r="BBV117" s="509"/>
      <c r="BBW117" s="509"/>
      <c r="BBX117" s="509"/>
      <c r="BBY117" s="509"/>
      <c r="BBZ117" s="509"/>
      <c r="BCA117" s="509"/>
      <c r="BCB117" s="509"/>
      <c r="BCC117" s="509"/>
      <c r="BCD117" s="509"/>
      <c r="BCE117" s="509"/>
      <c r="BCF117" s="509"/>
      <c r="BCG117" s="509"/>
      <c r="BCH117" s="509"/>
      <c r="BCI117" s="509"/>
      <c r="BCJ117" s="509"/>
      <c r="BCK117" s="509"/>
      <c r="BCL117" s="509"/>
      <c r="BCM117" s="509"/>
      <c r="BCN117" s="509"/>
      <c r="BCO117" s="509"/>
      <c r="BCP117" s="509"/>
      <c r="BCQ117" s="509"/>
      <c r="BCR117" s="509"/>
      <c r="BCS117" s="509"/>
      <c r="BCT117" s="509"/>
      <c r="BCU117" s="509"/>
      <c r="BCV117" s="509"/>
      <c r="BCW117" s="509"/>
      <c r="BCX117" s="509"/>
      <c r="BCY117" s="509"/>
      <c r="BCZ117" s="509"/>
      <c r="BDA117" s="509"/>
      <c r="BDB117" s="509"/>
      <c r="BDC117" s="509"/>
      <c r="BDD117" s="509"/>
      <c r="BDE117" s="509"/>
      <c r="BDF117" s="509"/>
      <c r="BDG117" s="509"/>
      <c r="BDH117" s="509"/>
      <c r="BDI117" s="509"/>
      <c r="BDJ117" s="509"/>
      <c r="BDK117" s="509"/>
      <c r="BDL117" s="509"/>
      <c r="BDM117" s="509"/>
      <c r="BDN117" s="509"/>
      <c r="BDO117" s="509"/>
      <c r="BDP117" s="509"/>
      <c r="BDQ117" s="509"/>
      <c r="BDR117" s="509"/>
      <c r="BDS117" s="509"/>
      <c r="BDT117" s="509"/>
      <c r="BDU117" s="509"/>
      <c r="BDV117" s="509"/>
      <c r="BDW117" s="509"/>
      <c r="BDX117" s="509"/>
      <c r="BDY117" s="509"/>
      <c r="BDZ117" s="509"/>
      <c r="BEA117" s="509"/>
      <c r="BEB117" s="509"/>
      <c r="BEC117" s="509"/>
      <c r="BED117" s="509"/>
      <c r="BEE117" s="509"/>
      <c r="BEF117" s="509"/>
      <c r="BEG117" s="509"/>
      <c r="BEH117" s="509"/>
      <c r="BEI117" s="509"/>
      <c r="BEJ117" s="509"/>
      <c r="BEK117" s="509"/>
      <c r="BEL117" s="509"/>
      <c r="BEM117" s="509"/>
      <c r="BEN117" s="509"/>
      <c r="BEO117" s="509"/>
      <c r="BEP117" s="509"/>
      <c r="BEQ117" s="509"/>
      <c r="BER117" s="509"/>
      <c r="BES117" s="509"/>
      <c r="BET117" s="509"/>
      <c r="BEU117" s="509"/>
      <c r="BEV117" s="509"/>
      <c r="BEW117" s="509"/>
      <c r="BEX117" s="509"/>
      <c r="BEY117" s="509"/>
      <c r="BEZ117" s="509"/>
      <c r="BFA117" s="509"/>
      <c r="BFB117" s="509"/>
      <c r="BFC117" s="509"/>
      <c r="BFD117" s="509"/>
      <c r="BFE117" s="509"/>
      <c r="BFF117" s="509"/>
      <c r="BFG117" s="509"/>
      <c r="BFH117" s="509"/>
      <c r="BFI117" s="509"/>
      <c r="BFJ117" s="509"/>
      <c r="BFK117" s="509"/>
      <c r="BFL117" s="509"/>
      <c r="BFM117" s="509"/>
      <c r="BFN117" s="509"/>
      <c r="BFO117" s="509"/>
      <c r="BFP117" s="509"/>
      <c r="BFQ117" s="509"/>
      <c r="BFR117" s="509"/>
      <c r="BFS117" s="509"/>
      <c r="BFT117" s="509"/>
      <c r="BFU117" s="509"/>
      <c r="BFV117" s="509"/>
      <c r="BFW117" s="509"/>
      <c r="BFX117" s="509"/>
      <c r="BFY117" s="509"/>
      <c r="BFZ117" s="509"/>
      <c r="BGA117" s="509"/>
      <c r="BGB117" s="509"/>
      <c r="BGC117" s="509"/>
      <c r="BGD117" s="509"/>
      <c r="BGE117" s="509"/>
      <c r="BGF117" s="509"/>
      <c r="BGG117" s="509"/>
      <c r="BGH117" s="509"/>
      <c r="BGI117" s="509"/>
      <c r="BGJ117" s="509"/>
      <c r="BGK117" s="509"/>
      <c r="BGL117" s="509"/>
      <c r="BGM117" s="509"/>
      <c r="BGN117" s="509"/>
      <c r="BGO117" s="509"/>
      <c r="BGP117" s="509"/>
      <c r="BGQ117" s="509"/>
      <c r="BGR117" s="509"/>
      <c r="BGS117" s="509"/>
      <c r="BGT117" s="509"/>
      <c r="BGU117" s="509"/>
      <c r="BGV117" s="509"/>
      <c r="BGW117" s="509"/>
      <c r="BGX117" s="509"/>
      <c r="BGY117" s="509"/>
      <c r="BGZ117" s="509"/>
      <c r="BHA117" s="509"/>
      <c r="BHB117" s="509"/>
      <c r="BHC117" s="509"/>
      <c r="BHD117" s="509"/>
      <c r="BHE117" s="509"/>
      <c r="BHF117" s="509"/>
      <c r="BHG117" s="509"/>
      <c r="BHH117" s="509"/>
      <c r="BHI117" s="509"/>
      <c r="BHJ117" s="509"/>
      <c r="BHK117" s="509"/>
      <c r="BHL117" s="509"/>
      <c r="BHM117" s="509"/>
      <c r="BHN117" s="509"/>
      <c r="BHO117" s="509"/>
      <c r="BHP117" s="509"/>
      <c r="BHQ117" s="509"/>
      <c r="BHR117" s="509"/>
      <c r="BHS117" s="509"/>
      <c r="BHT117" s="509"/>
      <c r="BHU117" s="509"/>
      <c r="BHV117" s="509"/>
      <c r="BHW117" s="509"/>
      <c r="BHX117" s="509"/>
      <c r="BHY117" s="509"/>
      <c r="BHZ117" s="509"/>
      <c r="BIA117" s="509"/>
      <c r="BIB117" s="509"/>
      <c r="BIC117" s="509"/>
      <c r="BID117" s="509"/>
      <c r="BIE117" s="509"/>
      <c r="BIF117" s="509"/>
      <c r="BIG117" s="509"/>
      <c r="BIH117" s="509"/>
      <c r="BII117" s="509"/>
      <c r="BIJ117" s="509"/>
      <c r="BIK117" s="509"/>
      <c r="BIL117" s="509"/>
      <c r="BIM117" s="509"/>
      <c r="BIN117" s="509"/>
      <c r="BIO117" s="509"/>
      <c r="BIP117" s="509"/>
      <c r="BIQ117" s="509"/>
      <c r="BIR117" s="509"/>
      <c r="BIS117" s="509"/>
      <c r="BIT117" s="509"/>
      <c r="BIU117" s="509"/>
      <c r="BIV117" s="509"/>
      <c r="BIW117" s="509"/>
      <c r="BIX117" s="509"/>
      <c r="BIY117" s="509"/>
      <c r="BIZ117" s="509"/>
      <c r="BJA117" s="509"/>
      <c r="BJB117" s="509"/>
      <c r="BJC117" s="509"/>
      <c r="BJD117" s="509"/>
      <c r="BJE117" s="509"/>
      <c r="BJF117" s="509"/>
      <c r="BJG117" s="509"/>
      <c r="BJH117" s="509"/>
      <c r="BJI117" s="509"/>
      <c r="BJJ117" s="509"/>
      <c r="BJK117" s="509"/>
      <c r="BJL117" s="509"/>
      <c r="BJM117" s="509"/>
      <c r="BJN117" s="509"/>
      <c r="BJO117" s="509"/>
      <c r="BJP117" s="509"/>
      <c r="BJQ117" s="509"/>
      <c r="BJR117" s="509"/>
      <c r="BJS117" s="509"/>
      <c r="BJT117" s="509"/>
      <c r="BJU117" s="509"/>
      <c r="BJV117" s="509"/>
      <c r="BJW117" s="509"/>
      <c r="BJX117" s="509"/>
      <c r="BJY117" s="509"/>
      <c r="BJZ117" s="509"/>
      <c r="BKA117" s="509"/>
      <c r="BKB117" s="509"/>
      <c r="BKC117" s="509"/>
      <c r="BKD117" s="509"/>
      <c r="BKE117" s="509"/>
      <c r="BKF117" s="509"/>
      <c r="BKG117" s="509"/>
      <c r="BKH117" s="509"/>
      <c r="BKI117" s="509"/>
      <c r="BKJ117" s="509"/>
      <c r="BKK117" s="509"/>
      <c r="BKL117" s="509"/>
      <c r="BKM117" s="509"/>
      <c r="BKN117" s="509"/>
      <c r="BKO117" s="509"/>
      <c r="BKP117" s="509"/>
      <c r="BKQ117" s="509"/>
      <c r="BKR117" s="509"/>
      <c r="BKS117" s="509"/>
      <c r="BKT117" s="509"/>
      <c r="BKU117" s="509"/>
      <c r="BKV117" s="509"/>
      <c r="BKW117" s="509"/>
      <c r="BKX117" s="509"/>
      <c r="BKY117" s="509"/>
      <c r="BKZ117" s="509"/>
      <c r="BLA117" s="509"/>
      <c r="BLB117" s="509"/>
      <c r="BLC117" s="509"/>
      <c r="BLD117" s="509"/>
      <c r="BLE117" s="509"/>
      <c r="BLF117" s="509"/>
      <c r="BLG117" s="509"/>
      <c r="BLH117" s="509"/>
      <c r="BLI117" s="509"/>
      <c r="BLJ117" s="509"/>
      <c r="BLK117" s="509"/>
      <c r="BLL117" s="509"/>
      <c r="BLM117" s="509"/>
      <c r="BLN117" s="509"/>
      <c r="BLO117" s="509"/>
      <c r="BLP117" s="509"/>
      <c r="BLQ117" s="509"/>
      <c r="BLR117" s="509"/>
      <c r="BLS117" s="509"/>
      <c r="BLT117" s="509"/>
      <c r="BLU117" s="509"/>
      <c r="BLV117" s="509"/>
      <c r="BLW117" s="509"/>
      <c r="BLX117" s="509"/>
      <c r="BLY117" s="509"/>
      <c r="BLZ117" s="509"/>
      <c r="BMA117" s="509"/>
      <c r="BMB117" s="509"/>
      <c r="BMC117" s="509"/>
      <c r="BMD117" s="509"/>
      <c r="BME117" s="509"/>
      <c r="BMF117" s="509"/>
      <c r="BMG117" s="509"/>
      <c r="BMH117" s="509"/>
      <c r="BMI117" s="509"/>
      <c r="BMJ117" s="509"/>
      <c r="BMK117" s="509"/>
      <c r="BML117" s="509"/>
      <c r="BMM117" s="509"/>
      <c r="BMN117" s="509"/>
      <c r="BMO117" s="509"/>
      <c r="BMP117" s="509"/>
      <c r="BMQ117" s="509"/>
      <c r="BMR117" s="509"/>
      <c r="BMS117" s="509"/>
      <c r="BMT117" s="509"/>
      <c r="BMU117" s="509"/>
      <c r="BMV117" s="509"/>
      <c r="BMW117" s="509"/>
      <c r="BMX117" s="509"/>
      <c r="BMY117" s="509"/>
      <c r="BMZ117" s="509"/>
      <c r="BNA117" s="509"/>
      <c r="BNB117" s="509"/>
      <c r="BNC117" s="509"/>
      <c r="BND117" s="509"/>
      <c r="BNE117" s="509"/>
      <c r="BNF117" s="509"/>
      <c r="BNG117" s="509"/>
      <c r="BNH117" s="509"/>
      <c r="BNI117" s="509"/>
      <c r="BNJ117" s="509"/>
      <c r="BNK117" s="509"/>
      <c r="BNL117" s="509"/>
      <c r="BNM117" s="509"/>
      <c r="BNN117" s="509"/>
      <c r="BNO117" s="509"/>
      <c r="BNP117" s="509"/>
      <c r="BNQ117" s="509"/>
      <c r="BNR117" s="509"/>
      <c r="BNS117" s="509"/>
      <c r="BNT117" s="509"/>
      <c r="BNU117" s="509"/>
      <c r="BNV117" s="509"/>
      <c r="BNW117" s="509"/>
      <c r="BNX117" s="509"/>
      <c r="BNY117" s="509"/>
      <c r="BNZ117" s="509"/>
      <c r="BOA117" s="509"/>
      <c r="BOB117" s="509"/>
      <c r="BOC117" s="509"/>
      <c r="BOD117" s="509"/>
      <c r="BOE117" s="509"/>
      <c r="BOF117" s="509"/>
      <c r="BOG117" s="509"/>
      <c r="BOH117" s="509"/>
      <c r="BOI117" s="509"/>
      <c r="BOJ117" s="509"/>
      <c r="BOK117" s="509"/>
      <c r="BOL117" s="509"/>
      <c r="BOM117" s="509"/>
      <c r="BON117" s="509"/>
      <c r="BOO117" s="509"/>
      <c r="BOP117" s="509"/>
      <c r="BOQ117" s="509"/>
      <c r="BOR117" s="509"/>
      <c r="BOS117" s="509"/>
      <c r="BOT117" s="509"/>
      <c r="BOU117" s="509"/>
      <c r="BOV117" s="509"/>
      <c r="BOW117" s="509"/>
      <c r="BOX117" s="509"/>
      <c r="BOY117" s="509"/>
      <c r="BOZ117" s="509"/>
      <c r="BPA117" s="509"/>
      <c r="BPB117" s="509"/>
      <c r="BPC117" s="509"/>
      <c r="BPD117" s="509"/>
      <c r="BPE117" s="509"/>
      <c r="BPF117" s="509"/>
      <c r="BPG117" s="509"/>
      <c r="BPH117" s="509"/>
      <c r="BPI117" s="509"/>
      <c r="BPJ117" s="509"/>
      <c r="BPK117" s="509"/>
      <c r="BPL117" s="509"/>
      <c r="BPM117" s="509"/>
      <c r="BPN117" s="509"/>
      <c r="BPO117" s="509"/>
      <c r="BPP117" s="509"/>
      <c r="BPQ117" s="509"/>
      <c r="BPR117" s="509"/>
      <c r="BPS117" s="509"/>
      <c r="BPT117" s="509"/>
      <c r="BPU117" s="509"/>
      <c r="BPV117" s="509"/>
      <c r="BPW117" s="509"/>
      <c r="BPX117" s="509"/>
      <c r="BPY117" s="509"/>
      <c r="BPZ117" s="509"/>
      <c r="BQA117" s="509"/>
      <c r="BQB117" s="509"/>
      <c r="BQC117" s="509"/>
      <c r="BQD117" s="509"/>
      <c r="BQE117" s="509"/>
      <c r="BQF117" s="509"/>
      <c r="BQG117" s="509"/>
      <c r="BQH117" s="509"/>
      <c r="BQI117" s="509"/>
      <c r="BQJ117" s="509"/>
      <c r="BQK117" s="509"/>
      <c r="BQL117" s="509"/>
      <c r="BQM117" s="509"/>
      <c r="BQN117" s="509"/>
      <c r="BQO117" s="509"/>
      <c r="BQP117" s="509"/>
      <c r="BQQ117" s="509"/>
      <c r="BQR117" s="509"/>
      <c r="BQS117" s="509"/>
      <c r="BQT117" s="509"/>
      <c r="BQU117" s="509"/>
      <c r="BQV117" s="509"/>
      <c r="BQW117" s="509"/>
      <c r="BQX117" s="509"/>
      <c r="BQY117" s="509"/>
      <c r="BQZ117" s="509"/>
      <c r="BRA117" s="509"/>
      <c r="BRB117" s="509"/>
      <c r="BRC117" s="509"/>
      <c r="BRD117" s="509"/>
      <c r="BRE117" s="509"/>
      <c r="BRF117" s="509"/>
      <c r="BRG117" s="509"/>
      <c r="BRH117" s="509"/>
      <c r="BRI117" s="509"/>
      <c r="BRJ117" s="509"/>
      <c r="BRK117" s="509"/>
      <c r="BRL117" s="509"/>
      <c r="BRM117" s="509"/>
      <c r="BRN117" s="509"/>
      <c r="BRO117" s="509"/>
      <c r="BRP117" s="509"/>
      <c r="BRQ117" s="509"/>
      <c r="BRR117" s="509"/>
      <c r="BRS117" s="509"/>
      <c r="BRT117" s="509"/>
      <c r="BRU117" s="509"/>
      <c r="BRV117" s="509"/>
      <c r="BRW117" s="509"/>
      <c r="BRX117" s="509"/>
      <c r="BRY117" s="509"/>
      <c r="BRZ117" s="509"/>
      <c r="BSA117" s="509"/>
      <c r="BSB117" s="509"/>
      <c r="BSC117" s="509"/>
      <c r="BSD117" s="509"/>
      <c r="BSE117" s="509"/>
      <c r="BSF117" s="509"/>
      <c r="BSG117" s="509"/>
      <c r="BSH117" s="509"/>
      <c r="BSI117" s="509"/>
      <c r="BSJ117" s="509"/>
      <c r="BSK117" s="509"/>
      <c r="BSL117" s="509"/>
      <c r="BSM117" s="509"/>
      <c r="BSN117" s="509"/>
      <c r="BSO117" s="509"/>
      <c r="BSP117" s="509"/>
      <c r="BSQ117" s="509"/>
      <c r="BSR117" s="509"/>
      <c r="BSS117" s="509"/>
      <c r="BST117" s="509"/>
      <c r="BSU117" s="509"/>
      <c r="BSV117" s="509"/>
      <c r="BSW117" s="509"/>
      <c r="BSX117" s="509"/>
      <c r="BSY117" s="509"/>
      <c r="BSZ117" s="509"/>
      <c r="BTA117" s="509"/>
      <c r="BTB117" s="509"/>
      <c r="BTC117" s="509"/>
      <c r="BTD117" s="509"/>
      <c r="BTE117" s="509"/>
      <c r="BTF117" s="509"/>
      <c r="BTG117" s="509"/>
      <c r="BTH117" s="509"/>
      <c r="BTI117" s="509"/>
      <c r="BTJ117" s="509"/>
      <c r="BTK117" s="509"/>
      <c r="BTL117" s="509"/>
      <c r="BTM117" s="509"/>
      <c r="BTN117" s="509"/>
      <c r="BTO117" s="509"/>
      <c r="BTP117" s="509"/>
      <c r="BTQ117" s="509"/>
      <c r="BTR117" s="509"/>
      <c r="BTS117" s="509"/>
      <c r="BTT117" s="509"/>
      <c r="BTU117" s="509"/>
      <c r="BTV117" s="509"/>
      <c r="BTW117" s="509"/>
      <c r="BTX117" s="509"/>
      <c r="BTY117" s="509"/>
      <c r="BTZ117" s="509"/>
      <c r="BUA117" s="509"/>
      <c r="BUB117" s="509"/>
      <c r="BUC117" s="509"/>
      <c r="BUD117" s="509"/>
      <c r="BUE117" s="509"/>
      <c r="BUF117" s="509"/>
      <c r="BUG117" s="509"/>
      <c r="BUH117" s="509"/>
      <c r="BUI117" s="509"/>
      <c r="BUJ117" s="509"/>
      <c r="BUK117" s="509"/>
      <c r="BUL117" s="509"/>
      <c r="BUM117" s="509"/>
      <c r="BUN117" s="509"/>
      <c r="BUO117" s="509"/>
      <c r="BUP117" s="509"/>
      <c r="BUQ117" s="509"/>
      <c r="BUR117" s="509"/>
      <c r="BUS117" s="509"/>
      <c r="BUT117" s="509"/>
      <c r="BUU117" s="509"/>
      <c r="BUV117" s="509"/>
      <c r="BUW117" s="509"/>
      <c r="BUX117" s="509"/>
      <c r="BUY117" s="509"/>
      <c r="BUZ117" s="509"/>
      <c r="BVA117" s="509"/>
      <c r="BVB117" s="509"/>
      <c r="BVC117" s="509"/>
      <c r="BVD117" s="509"/>
      <c r="BVE117" s="509"/>
      <c r="BVF117" s="509"/>
      <c r="BVG117" s="509"/>
      <c r="BVH117" s="509"/>
      <c r="BVI117" s="509"/>
      <c r="BVJ117" s="509"/>
      <c r="BVK117" s="509"/>
      <c r="BVL117" s="509"/>
      <c r="BVM117" s="509"/>
      <c r="BVN117" s="509"/>
      <c r="BVO117" s="509"/>
      <c r="BVP117" s="509"/>
      <c r="BVQ117" s="509"/>
      <c r="BVR117" s="509"/>
      <c r="BVS117" s="509"/>
      <c r="BVT117" s="509"/>
      <c r="BVU117" s="509"/>
      <c r="BVV117" s="509"/>
      <c r="BVW117" s="509"/>
      <c r="BVX117" s="509"/>
      <c r="BVY117" s="509"/>
      <c r="BVZ117" s="509"/>
      <c r="BWA117" s="509"/>
      <c r="BWB117" s="509"/>
      <c r="BWC117" s="509"/>
      <c r="BWD117" s="509"/>
      <c r="BWE117" s="509"/>
      <c r="BWF117" s="509"/>
      <c r="BWG117" s="509"/>
      <c r="BWH117" s="509"/>
      <c r="BWI117" s="509"/>
      <c r="BWJ117" s="509"/>
      <c r="BWK117" s="509"/>
      <c r="BWL117" s="509"/>
      <c r="BWM117" s="509"/>
      <c r="BWN117" s="509"/>
      <c r="BWO117" s="509"/>
      <c r="BWP117" s="509"/>
      <c r="BWQ117" s="509"/>
      <c r="BWR117" s="509"/>
      <c r="BWS117" s="509"/>
      <c r="BWT117" s="509"/>
      <c r="BWU117" s="509"/>
      <c r="BWV117" s="509"/>
      <c r="BWW117" s="509"/>
      <c r="BWX117" s="509"/>
      <c r="BWY117" s="509"/>
      <c r="BWZ117" s="509"/>
      <c r="BXA117" s="509"/>
      <c r="BXB117" s="509"/>
      <c r="BXC117" s="509"/>
      <c r="BXD117" s="509"/>
      <c r="BXE117" s="509"/>
      <c r="BXF117" s="509"/>
      <c r="BXG117" s="509"/>
      <c r="BXH117" s="509"/>
      <c r="BXI117" s="509"/>
      <c r="BXJ117" s="509"/>
      <c r="BXK117" s="509"/>
      <c r="BXL117" s="509"/>
      <c r="BXM117" s="509"/>
      <c r="BXN117" s="509"/>
      <c r="BXO117" s="509"/>
      <c r="BXP117" s="509"/>
      <c r="BXQ117" s="509"/>
      <c r="BXR117" s="509"/>
      <c r="BXS117" s="509"/>
      <c r="BXT117" s="509"/>
      <c r="BXU117" s="509"/>
      <c r="BXV117" s="509"/>
      <c r="BXW117" s="509"/>
      <c r="BXX117" s="509"/>
      <c r="BXY117" s="509"/>
      <c r="BXZ117" s="509"/>
      <c r="BYA117" s="509"/>
      <c r="BYB117" s="509"/>
      <c r="BYC117" s="509"/>
      <c r="BYD117" s="509"/>
      <c r="BYE117" s="509"/>
      <c r="BYF117" s="509"/>
      <c r="BYG117" s="509"/>
      <c r="BYH117" s="509"/>
      <c r="BYI117" s="509"/>
      <c r="BYJ117" s="509"/>
      <c r="BYK117" s="509"/>
      <c r="BYL117" s="509"/>
      <c r="BYM117" s="509"/>
      <c r="BYN117" s="509"/>
      <c r="BYO117" s="509"/>
      <c r="BYP117" s="509"/>
      <c r="BYQ117" s="509"/>
      <c r="BYR117" s="509"/>
      <c r="BYS117" s="509"/>
      <c r="BYT117" s="509"/>
      <c r="BYU117" s="509"/>
      <c r="BYV117" s="509"/>
      <c r="BYW117" s="509"/>
      <c r="BYX117" s="509"/>
      <c r="BYY117" s="509"/>
      <c r="BYZ117" s="509"/>
      <c r="BZA117" s="509"/>
      <c r="BZB117" s="509"/>
      <c r="BZC117" s="509"/>
      <c r="BZD117" s="509"/>
      <c r="BZE117" s="509"/>
      <c r="BZF117" s="509"/>
      <c r="BZG117" s="509"/>
      <c r="BZH117" s="509"/>
      <c r="BZI117" s="509"/>
      <c r="BZJ117" s="509"/>
      <c r="BZK117" s="509"/>
      <c r="BZL117" s="509"/>
      <c r="BZM117" s="509"/>
      <c r="BZN117" s="509"/>
      <c r="BZO117" s="509"/>
      <c r="BZP117" s="509"/>
      <c r="BZQ117" s="509"/>
      <c r="BZR117" s="509"/>
      <c r="BZS117" s="509"/>
      <c r="BZT117" s="509"/>
      <c r="BZU117" s="509"/>
      <c r="BZV117" s="509"/>
      <c r="BZW117" s="509"/>
      <c r="BZX117" s="509"/>
      <c r="BZY117" s="509"/>
      <c r="BZZ117" s="509"/>
      <c r="CAA117" s="509"/>
      <c r="CAB117" s="509"/>
      <c r="CAC117" s="509"/>
      <c r="CAD117" s="509"/>
      <c r="CAE117" s="509"/>
      <c r="CAF117" s="509"/>
      <c r="CAG117" s="509"/>
      <c r="CAH117" s="509"/>
      <c r="CAI117" s="509"/>
      <c r="CAJ117" s="509"/>
      <c r="CAK117" s="509"/>
      <c r="CAL117" s="509"/>
      <c r="CAM117" s="509"/>
      <c r="CAN117" s="509"/>
      <c r="CAO117" s="509"/>
      <c r="CAP117" s="509"/>
      <c r="CAQ117" s="509"/>
      <c r="CAR117" s="509"/>
      <c r="CAS117" s="509"/>
      <c r="CAT117" s="509"/>
      <c r="CAU117" s="509"/>
      <c r="CAV117" s="509"/>
      <c r="CAW117" s="509"/>
      <c r="CAX117" s="509"/>
      <c r="CAY117" s="509"/>
      <c r="CAZ117" s="509"/>
      <c r="CBA117" s="509"/>
      <c r="CBB117" s="509"/>
      <c r="CBC117" s="509"/>
      <c r="CBD117" s="509"/>
      <c r="CBE117" s="509"/>
      <c r="CBF117" s="509"/>
      <c r="CBG117" s="509"/>
      <c r="CBH117" s="509"/>
      <c r="CBI117" s="509"/>
      <c r="CBJ117" s="509"/>
      <c r="CBK117" s="509"/>
      <c r="CBL117" s="509"/>
      <c r="CBM117" s="509"/>
      <c r="CBN117" s="509"/>
      <c r="CBO117" s="509"/>
      <c r="CBP117" s="509"/>
      <c r="CBQ117" s="509"/>
      <c r="CBR117" s="509"/>
      <c r="CBS117" s="509"/>
      <c r="CBT117" s="509"/>
      <c r="CBU117" s="509"/>
      <c r="CBV117" s="509"/>
      <c r="CBW117" s="509"/>
      <c r="CBX117" s="509"/>
      <c r="CBY117" s="509"/>
      <c r="CBZ117" s="509"/>
      <c r="CCA117" s="509"/>
      <c r="CCB117" s="509"/>
      <c r="CCC117" s="509"/>
      <c r="CCD117" s="509"/>
      <c r="CCE117" s="509"/>
      <c r="CCF117" s="509"/>
      <c r="CCG117" s="509"/>
      <c r="CCH117" s="509"/>
      <c r="CCI117" s="509"/>
      <c r="CCJ117" s="509"/>
      <c r="CCK117" s="509"/>
      <c r="CCL117" s="509"/>
      <c r="CCM117" s="509"/>
      <c r="CCN117" s="509"/>
      <c r="CCO117" s="509"/>
      <c r="CCP117" s="509"/>
      <c r="CCQ117" s="509"/>
      <c r="CCR117" s="509"/>
      <c r="CCS117" s="509"/>
      <c r="CCT117" s="509"/>
      <c r="CCU117" s="509"/>
      <c r="CCV117" s="509"/>
      <c r="CCW117" s="509"/>
      <c r="CCX117" s="509"/>
      <c r="CCY117" s="509"/>
      <c r="CCZ117" s="509"/>
      <c r="CDA117" s="509"/>
      <c r="CDB117" s="509"/>
      <c r="CDC117" s="509"/>
      <c r="CDD117" s="509"/>
      <c r="CDE117" s="509"/>
      <c r="CDF117" s="509"/>
      <c r="CDG117" s="509"/>
      <c r="CDH117" s="509"/>
      <c r="CDI117" s="509"/>
      <c r="CDJ117" s="509"/>
      <c r="CDK117" s="509"/>
      <c r="CDL117" s="509"/>
      <c r="CDM117" s="509"/>
      <c r="CDN117" s="509"/>
      <c r="CDO117" s="509"/>
      <c r="CDP117" s="509"/>
      <c r="CDQ117" s="509"/>
      <c r="CDR117" s="509"/>
      <c r="CDS117" s="509"/>
      <c r="CDT117" s="509"/>
      <c r="CDU117" s="509"/>
      <c r="CDV117" s="509"/>
      <c r="CDW117" s="509"/>
      <c r="CDX117" s="509"/>
      <c r="CDY117" s="509"/>
      <c r="CDZ117" s="509"/>
      <c r="CEA117" s="509"/>
      <c r="CEB117" s="509"/>
      <c r="CEC117" s="509"/>
      <c r="CED117" s="509"/>
      <c r="CEE117" s="509"/>
      <c r="CEF117" s="509"/>
      <c r="CEG117" s="509"/>
      <c r="CEH117" s="509"/>
      <c r="CEI117" s="509"/>
      <c r="CEJ117" s="509"/>
      <c r="CEK117" s="509"/>
      <c r="CEL117" s="509"/>
      <c r="CEM117" s="509"/>
      <c r="CEN117" s="509"/>
      <c r="CEO117" s="509"/>
      <c r="CEP117" s="509"/>
      <c r="CEQ117" s="509"/>
      <c r="CER117" s="509"/>
      <c r="CES117" s="509"/>
      <c r="CET117" s="509"/>
      <c r="CEU117" s="509"/>
      <c r="CEV117" s="509"/>
      <c r="CEW117" s="509"/>
      <c r="CEX117" s="509"/>
      <c r="CEY117" s="509"/>
      <c r="CEZ117" s="509"/>
      <c r="CFA117" s="509"/>
      <c r="CFB117" s="509"/>
      <c r="CFC117" s="509"/>
      <c r="CFD117" s="509"/>
      <c r="CFE117" s="509"/>
      <c r="CFF117" s="509"/>
      <c r="CFG117" s="509"/>
      <c r="CFH117" s="509"/>
      <c r="CFI117" s="509"/>
      <c r="CFJ117" s="509"/>
      <c r="CFK117" s="509"/>
      <c r="CFL117" s="509"/>
      <c r="CFM117" s="509"/>
      <c r="CFN117" s="509"/>
      <c r="CFO117" s="509"/>
      <c r="CFP117" s="509"/>
      <c r="CFQ117" s="509"/>
      <c r="CFR117" s="509"/>
      <c r="CFS117" s="509"/>
      <c r="CFT117" s="509"/>
      <c r="CFU117" s="509"/>
      <c r="CFV117" s="509"/>
      <c r="CFW117" s="509"/>
      <c r="CFX117" s="509"/>
      <c r="CFY117" s="509"/>
      <c r="CFZ117" s="509"/>
      <c r="CGA117" s="509"/>
      <c r="CGB117" s="509"/>
      <c r="CGC117" s="509"/>
      <c r="CGD117" s="509"/>
      <c r="CGE117" s="509"/>
      <c r="CGF117" s="509"/>
      <c r="CGG117" s="509"/>
      <c r="CGH117" s="509"/>
      <c r="CGI117" s="509"/>
      <c r="CGJ117" s="509"/>
      <c r="CGK117" s="509"/>
      <c r="CGL117" s="509"/>
      <c r="CGM117" s="509"/>
      <c r="CGN117" s="509"/>
      <c r="CGO117" s="509"/>
      <c r="CGP117" s="509"/>
      <c r="CGQ117" s="509"/>
      <c r="CGR117" s="509"/>
      <c r="CGS117" s="509"/>
      <c r="CGT117" s="509"/>
      <c r="CGU117" s="509"/>
      <c r="CGV117" s="509"/>
      <c r="CGW117" s="509"/>
      <c r="CGX117" s="509"/>
      <c r="CGY117" s="509"/>
      <c r="CGZ117" s="509"/>
      <c r="CHA117" s="509"/>
      <c r="CHB117" s="509"/>
      <c r="CHC117" s="509"/>
      <c r="CHD117" s="509"/>
      <c r="CHE117" s="509"/>
      <c r="CHF117" s="509"/>
      <c r="CHG117" s="509"/>
      <c r="CHH117" s="509"/>
      <c r="CHI117" s="509"/>
      <c r="CHJ117" s="509"/>
      <c r="CHK117" s="509"/>
      <c r="CHL117" s="509"/>
      <c r="CHM117" s="509"/>
      <c r="CHN117" s="509"/>
      <c r="CHO117" s="509"/>
      <c r="CHP117" s="509"/>
      <c r="CHQ117" s="509"/>
      <c r="CHR117" s="509"/>
      <c r="CHS117" s="509"/>
      <c r="CHT117" s="509"/>
      <c r="CHU117" s="509"/>
      <c r="CHV117" s="509"/>
      <c r="CHW117" s="509"/>
      <c r="CHX117" s="509"/>
      <c r="CHY117" s="509"/>
      <c r="CHZ117" s="509"/>
      <c r="CIA117" s="509"/>
      <c r="CIB117" s="509"/>
      <c r="CIC117" s="509"/>
      <c r="CID117" s="509"/>
      <c r="CIE117" s="509"/>
      <c r="CIF117" s="509"/>
      <c r="CIG117" s="509"/>
      <c r="CIH117" s="509"/>
      <c r="CII117" s="509"/>
      <c r="CIJ117" s="509"/>
      <c r="CIK117" s="509"/>
      <c r="CIL117" s="509"/>
      <c r="CIM117" s="509"/>
      <c r="CIN117" s="509"/>
      <c r="CIO117" s="509"/>
      <c r="CIP117" s="509"/>
      <c r="CIQ117" s="509"/>
      <c r="CIR117" s="509"/>
      <c r="CIS117" s="509"/>
      <c r="CIT117" s="509"/>
      <c r="CIU117" s="509"/>
      <c r="CIV117" s="509"/>
      <c r="CIW117" s="509"/>
      <c r="CIX117" s="509"/>
      <c r="CIY117" s="509"/>
      <c r="CIZ117" s="509"/>
      <c r="CJA117" s="509"/>
      <c r="CJB117" s="509"/>
      <c r="CJC117" s="509"/>
      <c r="CJD117" s="509"/>
      <c r="CJE117" s="509"/>
      <c r="CJF117" s="509"/>
      <c r="CJG117" s="509"/>
      <c r="CJH117" s="509"/>
      <c r="CJI117" s="509"/>
      <c r="CJJ117" s="509"/>
      <c r="CJK117" s="509"/>
      <c r="CJL117" s="509"/>
      <c r="CJM117" s="509"/>
      <c r="CJN117" s="509"/>
      <c r="CJO117" s="509"/>
      <c r="CJP117" s="509"/>
      <c r="CJQ117" s="509"/>
      <c r="CJR117" s="509"/>
      <c r="CJS117" s="509"/>
      <c r="CJT117" s="509"/>
      <c r="CJU117" s="509"/>
      <c r="CJV117" s="509"/>
      <c r="CJW117" s="509"/>
      <c r="CJX117" s="509"/>
      <c r="CJY117" s="509"/>
      <c r="CJZ117" s="509"/>
      <c r="CKA117" s="509"/>
      <c r="CKB117" s="509"/>
      <c r="CKC117" s="509"/>
      <c r="CKD117" s="509"/>
      <c r="CKE117" s="509"/>
      <c r="CKF117" s="509"/>
      <c r="CKG117" s="509"/>
      <c r="CKH117" s="509"/>
      <c r="CKI117" s="509"/>
      <c r="CKJ117" s="509"/>
      <c r="CKK117" s="509"/>
      <c r="CKL117" s="509"/>
      <c r="CKM117" s="509"/>
      <c r="CKN117" s="509"/>
      <c r="CKO117" s="509"/>
      <c r="CKP117" s="509"/>
      <c r="CKQ117" s="509"/>
      <c r="CKR117" s="509"/>
      <c r="CKS117" s="509"/>
      <c r="CKT117" s="509"/>
      <c r="CKU117" s="509"/>
      <c r="CKV117" s="509"/>
      <c r="CKW117" s="509"/>
      <c r="CKX117" s="509"/>
      <c r="CKY117" s="509"/>
      <c r="CKZ117" s="509"/>
      <c r="CLA117" s="509"/>
      <c r="CLB117" s="509"/>
      <c r="CLC117" s="509"/>
      <c r="CLD117" s="509"/>
      <c r="CLE117" s="509"/>
      <c r="CLF117" s="509"/>
      <c r="CLG117" s="509"/>
      <c r="CLH117" s="509"/>
      <c r="CLI117" s="509"/>
      <c r="CLJ117" s="509"/>
      <c r="CLK117" s="509"/>
      <c r="CLL117" s="509"/>
      <c r="CLM117" s="509"/>
      <c r="CLN117" s="509"/>
      <c r="CLO117" s="509"/>
      <c r="CLP117" s="509"/>
      <c r="CLQ117" s="509"/>
      <c r="CLR117" s="509"/>
      <c r="CLS117" s="509"/>
      <c r="CLT117" s="509"/>
      <c r="CLU117" s="509"/>
      <c r="CLV117" s="509"/>
      <c r="CLW117" s="509"/>
      <c r="CLX117" s="509"/>
      <c r="CLY117" s="509"/>
      <c r="CLZ117" s="509"/>
      <c r="CMA117" s="509"/>
      <c r="CMB117" s="509"/>
      <c r="CMC117" s="509"/>
      <c r="CMD117" s="509"/>
      <c r="CME117" s="509"/>
      <c r="CMF117" s="509"/>
      <c r="CMG117" s="509"/>
      <c r="CMH117" s="509"/>
      <c r="CMI117" s="509"/>
      <c r="CMJ117" s="509"/>
      <c r="CMK117" s="509"/>
      <c r="CML117" s="509"/>
      <c r="CMM117" s="509"/>
      <c r="CMN117" s="509"/>
      <c r="CMO117" s="509"/>
      <c r="CMP117" s="509"/>
      <c r="CMQ117" s="509"/>
      <c r="CMR117" s="509"/>
      <c r="CMS117" s="509"/>
      <c r="CMT117" s="509"/>
      <c r="CMU117" s="509"/>
      <c r="CMV117" s="509"/>
      <c r="CMW117" s="509"/>
      <c r="CMX117" s="509"/>
      <c r="CMY117" s="509"/>
      <c r="CMZ117" s="509"/>
      <c r="CNA117" s="509"/>
      <c r="CNB117" s="509"/>
      <c r="CNC117" s="509"/>
      <c r="CND117" s="509"/>
      <c r="CNE117" s="509"/>
      <c r="CNF117" s="509"/>
      <c r="CNG117" s="509"/>
      <c r="CNH117" s="509"/>
      <c r="CNI117" s="509"/>
      <c r="CNJ117" s="509"/>
      <c r="CNK117" s="509"/>
      <c r="CNL117" s="509"/>
      <c r="CNM117" s="509"/>
      <c r="CNN117" s="509"/>
      <c r="CNO117" s="509"/>
      <c r="CNP117" s="509"/>
      <c r="CNQ117" s="509"/>
      <c r="CNR117" s="509"/>
      <c r="CNS117" s="509"/>
      <c r="CNT117" s="509"/>
      <c r="CNU117" s="509"/>
      <c r="CNV117" s="509"/>
      <c r="CNW117" s="509"/>
      <c r="CNX117" s="509"/>
      <c r="CNY117" s="509"/>
      <c r="CNZ117" s="509"/>
      <c r="COA117" s="509"/>
      <c r="COB117" s="509"/>
      <c r="COC117" s="509"/>
      <c r="COD117" s="509"/>
      <c r="COE117" s="509"/>
      <c r="COF117" s="509"/>
      <c r="COG117" s="509"/>
      <c r="COH117" s="509"/>
      <c r="COI117" s="509"/>
      <c r="COJ117" s="509"/>
      <c r="COK117" s="509"/>
      <c r="COL117" s="509"/>
      <c r="COM117" s="509"/>
      <c r="CON117" s="509"/>
      <c r="COO117" s="509"/>
      <c r="COP117" s="509"/>
      <c r="COQ117" s="509"/>
      <c r="COR117" s="509"/>
      <c r="COS117" s="509"/>
      <c r="COT117" s="509"/>
      <c r="COU117" s="509"/>
      <c r="COV117" s="509"/>
      <c r="COW117" s="509"/>
      <c r="COX117" s="509"/>
      <c r="COY117" s="509"/>
      <c r="COZ117" s="509"/>
      <c r="CPA117" s="509"/>
      <c r="CPB117" s="509"/>
      <c r="CPC117" s="509"/>
      <c r="CPD117" s="509"/>
      <c r="CPE117" s="509"/>
      <c r="CPF117" s="509"/>
      <c r="CPG117" s="509"/>
      <c r="CPH117" s="509"/>
      <c r="CPI117" s="509"/>
      <c r="CPJ117" s="509"/>
      <c r="CPK117" s="509"/>
      <c r="CPL117" s="509"/>
      <c r="CPM117" s="509"/>
      <c r="CPN117" s="509"/>
      <c r="CPO117" s="509"/>
      <c r="CPP117" s="509"/>
      <c r="CPQ117" s="509"/>
      <c r="CPR117" s="509"/>
      <c r="CPS117" s="509"/>
      <c r="CPT117" s="509"/>
      <c r="CPU117" s="509"/>
      <c r="CPV117" s="509"/>
      <c r="CPW117" s="509"/>
      <c r="CPX117" s="509"/>
      <c r="CPY117" s="509"/>
      <c r="CPZ117" s="509"/>
      <c r="CQA117" s="509"/>
      <c r="CQB117" s="509"/>
      <c r="CQC117" s="509"/>
      <c r="CQD117" s="509"/>
      <c r="CQE117" s="509"/>
      <c r="CQF117" s="509"/>
      <c r="CQG117" s="509"/>
      <c r="CQH117" s="509"/>
      <c r="CQI117" s="509"/>
      <c r="CQJ117" s="509"/>
      <c r="CQK117" s="509"/>
      <c r="CQL117" s="509"/>
      <c r="CQM117" s="509"/>
      <c r="CQN117" s="509"/>
      <c r="CQO117" s="509"/>
      <c r="CQP117" s="509"/>
      <c r="CQQ117" s="509"/>
      <c r="CQR117" s="509"/>
      <c r="CQS117" s="509"/>
      <c r="CQT117" s="509"/>
      <c r="CQU117" s="509"/>
      <c r="CQV117" s="509"/>
      <c r="CQW117" s="509"/>
      <c r="CQX117" s="509"/>
      <c r="CQY117" s="509"/>
      <c r="CQZ117" s="509"/>
      <c r="CRA117" s="509"/>
      <c r="CRB117" s="509"/>
      <c r="CRC117" s="509"/>
      <c r="CRD117" s="509"/>
      <c r="CRE117" s="509"/>
      <c r="CRF117" s="509"/>
      <c r="CRG117" s="509"/>
      <c r="CRH117" s="509"/>
      <c r="CRI117" s="509"/>
      <c r="CRJ117" s="509"/>
      <c r="CRK117" s="509"/>
      <c r="CRL117" s="509"/>
      <c r="CRM117" s="509"/>
      <c r="CRN117" s="509"/>
      <c r="CRO117" s="509"/>
      <c r="CRP117" s="509"/>
      <c r="CRQ117" s="509"/>
      <c r="CRR117" s="509"/>
      <c r="CRS117" s="509"/>
      <c r="CRT117" s="509"/>
      <c r="CRU117" s="509"/>
      <c r="CRV117" s="509"/>
      <c r="CRW117" s="509"/>
      <c r="CRX117" s="509"/>
      <c r="CRY117" s="509"/>
      <c r="CRZ117" s="509"/>
      <c r="CSA117" s="509"/>
      <c r="CSB117" s="509"/>
      <c r="CSC117" s="509"/>
      <c r="CSD117" s="509"/>
      <c r="CSE117" s="509"/>
      <c r="CSF117" s="509"/>
      <c r="CSG117" s="509"/>
      <c r="CSH117" s="509"/>
      <c r="CSI117" s="509"/>
      <c r="CSJ117" s="509"/>
      <c r="CSK117" s="509"/>
      <c r="CSL117" s="509"/>
      <c r="CSM117" s="509"/>
      <c r="CSN117" s="509"/>
      <c r="CSO117" s="509"/>
      <c r="CSP117" s="509"/>
      <c r="CSQ117" s="509"/>
      <c r="CSR117" s="509"/>
      <c r="CSS117" s="509"/>
      <c r="CST117" s="509"/>
      <c r="CSU117" s="509"/>
      <c r="CSV117" s="509"/>
      <c r="CSW117" s="509"/>
      <c r="CSX117" s="509"/>
      <c r="CSY117" s="509"/>
      <c r="CSZ117" s="509"/>
      <c r="CTA117" s="509"/>
      <c r="CTB117" s="509"/>
      <c r="CTC117" s="509"/>
      <c r="CTD117" s="509"/>
      <c r="CTE117" s="509"/>
      <c r="CTF117" s="509"/>
      <c r="CTG117" s="509"/>
      <c r="CTH117" s="509"/>
      <c r="CTI117" s="509"/>
      <c r="CTJ117" s="509"/>
      <c r="CTK117" s="509"/>
      <c r="CTL117" s="509"/>
      <c r="CTM117" s="509"/>
      <c r="CTN117" s="509"/>
      <c r="CTO117" s="509"/>
      <c r="CTP117" s="509"/>
      <c r="CTQ117" s="509"/>
      <c r="CTR117" s="509"/>
      <c r="CTS117" s="509"/>
      <c r="CTT117" s="509"/>
      <c r="CTU117" s="509"/>
      <c r="CTV117" s="509"/>
      <c r="CTW117" s="509"/>
      <c r="CTX117" s="509"/>
      <c r="CTY117" s="509"/>
      <c r="CTZ117" s="509"/>
      <c r="CUA117" s="509"/>
      <c r="CUB117" s="509"/>
      <c r="CUC117" s="509"/>
      <c r="CUD117" s="509"/>
      <c r="CUE117" s="509"/>
      <c r="CUF117" s="509"/>
      <c r="CUG117" s="509"/>
      <c r="CUH117" s="509"/>
      <c r="CUI117" s="509"/>
      <c r="CUJ117" s="509"/>
      <c r="CUK117" s="509"/>
      <c r="CUL117" s="509"/>
      <c r="CUM117" s="509"/>
      <c r="CUN117" s="509"/>
      <c r="CUO117" s="509"/>
      <c r="CUP117" s="509"/>
      <c r="CUQ117" s="509"/>
      <c r="CUR117" s="509"/>
      <c r="CUS117" s="509"/>
      <c r="CUT117" s="509"/>
      <c r="CUU117" s="509"/>
      <c r="CUV117" s="509"/>
      <c r="CUW117" s="509"/>
      <c r="CUX117" s="509"/>
      <c r="CUY117" s="509"/>
      <c r="CUZ117" s="509"/>
      <c r="CVA117" s="509"/>
      <c r="CVB117" s="509"/>
      <c r="CVC117" s="509"/>
      <c r="CVD117" s="509"/>
      <c r="CVE117" s="509"/>
      <c r="CVF117" s="509"/>
      <c r="CVG117" s="509"/>
      <c r="CVH117" s="509"/>
      <c r="CVI117" s="509"/>
      <c r="CVJ117" s="509"/>
      <c r="CVK117" s="509"/>
      <c r="CVL117" s="509"/>
      <c r="CVM117" s="509"/>
      <c r="CVN117" s="509"/>
      <c r="CVO117" s="509"/>
      <c r="CVP117" s="509"/>
      <c r="CVQ117" s="509"/>
      <c r="CVR117" s="509"/>
      <c r="CVS117" s="509"/>
      <c r="CVT117" s="509"/>
      <c r="CVU117" s="509"/>
      <c r="CVV117" s="509"/>
      <c r="CVW117" s="509"/>
      <c r="CVX117" s="509"/>
      <c r="CVY117" s="509"/>
      <c r="CVZ117" s="509"/>
      <c r="CWA117" s="509"/>
      <c r="CWB117" s="509"/>
      <c r="CWC117" s="509"/>
      <c r="CWD117" s="509"/>
      <c r="CWE117" s="509"/>
      <c r="CWF117" s="509"/>
      <c r="CWG117" s="509"/>
      <c r="CWH117" s="509"/>
      <c r="CWI117" s="509"/>
      <c r="CWJ117" s="509"/>
      <c r="CWK117" s="509"/>
      <c r="CWL117" s="509"/>
      <c r="CWM117" s="509"/>
      <c r="CWN117" s="509"/>
      <c r="CWO117" s="509"/>
      <c r="CWP117" s="509"/>
      <c r="CWQ117" s="509"/>
      <c r="CWR117" s="509"/>
      <c r="CWS117" s="509"/>
      <c r="CWT117" s="509"/>
      <c r="CWU117" s="509"/>
      <c r="CWV117" s="509"/>
      <c r="CWW117" s="509"/>
      <c r="CWX117" s="509"/>
      <c r="CWY117" s="509"/>
      <c r="CWZ117" s="509"/>
      <c r="CXA117" s="509"/>
      <c r="CXB117" s="509"/>
      <c r="CXC117" s="509"/>
      <c r="CXD117" s="509"/>
      <c r="CXE117" s="509"/>
      <c r="CXF117" s="509"/>
      <c r="CXG117" s="509"/>
      <c r="CXH117" s="509"/>
      <c r="CXI117" s="509"/>
      <c r="CXJ117" s="509"/>
      <c r="CXK117" s="509"/>
      <c r="CXL117" s="509"/>
      <c r="CXM117" s="509"/>
      <c r="CXN117" s="509"/>
      <c r="CXO117" s="509"/>
      <c r="CXP117" s="509"/>
      <c r="CXQ117" s="509"/>
      <c r="CXR117" s="509"/>
      <c r="CXS117" s="509"/>
      <c r="CXT117" s="509"/>
      <c r="CXU117" s="509"/>
      <c r="CXV117" s="509"/>
      <c r="CXW117" s="509"/>
      <c r="CXX117" s="509"/>
      <c r="CXY117" s="509"/>
      <c r="CXZ117" s="509"/>
      <c r="CYA117" s="509"/>
      <c r="CYB117" s="509"/>
      <c r="CYC117" s="509"/>
      <c r="CYD117" s="509"/>
      <c r="CYE117" s="509"/>
      <c r="CYF117" s="509"/>
      <c r="CYG117" s="509"/>
      <c r="CYH117" s="509"/>
      <c r="CYI117" s="509"/>
      <c r="CYJ117" s="509"/>
      <c r="CYK117" s="509"/>
      <c r="CYL117" s="509"/>
      <c r="CYM117" s="509"/>
      <c r="CYN117" s="509"/>
      <c r="CYO117" s="509"/>
      <c r="CYP117" s="509"/>
      <c r="CYQ117" s="509"/>
      <c r="CYR117" s="509"/>
      <c r="CYS117" s="509"/>
      <c r="CYT117" s="509"/>
      <c r="CYU117" s="509"/>
      <c r="CYV117" s="509"/>
      <c r="CYW117" s="509"/>
      <c r="CYX117" s="509"/>
      <c r="CYY117" s="509"/>
      <c r="CYZ117" s="509"/>
      <c r="CZA117" s="509"/>
      <c r="CZB117" s="509"/>
      <c r="CZC117" s="509"/>
      <c r="CZD117" s="509"/>
      <c r="CZE117" s="509"/>
      <c r="CZF117" s="509"/>
      <c r="CZG117" s="509"/>
      <c r="CZH117" s="509"/>
      <c r="CZI117" s="509"/>
      <c r="CZJ117" s="509"/>
      <c r="CZK117" s="509"/>
      <c r="CZL117" s="509"/>
      <c r="CZM117" s="509"/>
      <c r="CZN117" s="509"/>
      <c r="CZO117" s="509"/>
      <c r="CZP117" s="509"/>
      <c r="CZQ117" s="509"/>
      <c r="CZR117" s="509"/>
      <c r="CZS117" s="509"/>
      <c r="CZT117" s="509"/>
      <c r="CZU117" s="509"/>
      <c r="CZV117" s="509"/>
      <c r="CZW117" s="509"/>
      <c r="CZX117" s="509"/>
      <c r="CZY117" s="509"/>
      <c r="CZZ117" s="509"/>
      <c r="DAA117" s="509"/>
      <c r="DAB117" s="509"/>
      <c r="DAC117" s="509"/>
      <c r="DAD117" s="509"/>
      <c r="DAE117" s="509"/>
      <c r="DAF117" s="509"/>
      <c r="DAG117" s="509"/>
      <c r="DAH117" s="509"/>
      <c r="DAI117" s="509"/>
      <c r="DAJ117" s="509"/>
      <c r="DAK117" s="509"/>
      <c r="DAL117" s="509"/>
      <c r="DAM117" s="509"/>
      <c r="DAN117" s="509"/>
      <c r="DAO117" s="509"/>
      <c r="DAP117" s="509"/>
      <c r="DAQ117" s="509"/>
      <c r="DAR117" s="509"/>
      <c r="DAS117" s="509"/>
      <c r="DAT117" s="509"/>
      <c r="DAU117" s="509"/>
      <c r="DAV117" s="509"/>
      <c r="DAW117" s="509"/>
      <c r="DAX117" s="509"/>
      <c r="DAY117" s="509"/>
      <c r="DAZ117" s="509"/>
      <c r="DBA117" s="509"/>
      <c r="DBB117" s="509"/>
      <c r="DBC117" s="509"/>
      <c r="DBD117" s="509"/>
      <c r="DBE117" s="509"/>
      <c r="DBF117" s="509"/>
      <c r="DBG117" s="509"/>
      <c r="DBH117" s="509"/>
      <c r="DBI117" s="509"/>
      <c r="DBJ117" s="509"/>
      <c r="DBK117" s="509"/>
      <c r="DBL117" s="509"/>
      <c r="DBM117" s="509"/>
      <c r="DBN117" s="509"/>
      <c r="DBO117" s="509"/>
      <c r="DBP117" s="509"/>
      <c r="DBQ117" s="509"/>
      <c r="DBR117" s="509"/>
      <c r="DBS117" s="509"/>
      <c r="DBT117" s="509"/>
      <c r="DBU117" s="509"/>
      <c r="DBV117" s="509"/>
      <c r="DBW117" s="509"/>
      <c r="DBX117" s="509"/>
      <c r="DBY117" s="509"/>
      <c r="DBZ117" s="509"/>
      <c r="DCA117" s="509"/>
      <c r="DCB117" s="509"/>
      <c r="DCC117" s="509"/>
      <c r="DCD117" s="509"/>
      <c r="DCE117" s="509"/>
      <c r="DCF117" s="509"/>
      <c r="DCG117" s="509"/>
      <c r="DCH117" s="509"/>
      <c r="DCI117" s="509"/>
      <c r="DCJ117" s="509"/>
      <c r="DCK117" s="509"/>
      <c r="DCL117" s="509"/>
      <c r="DCM117" s="509"/>
      <c r="DCN117" s="509"/>
      <c r="DCO117" s="509"/>
      <c r="DCP117" s="509"/>
      <c r="DCQ117" s="509"/>
      <c r="DCR117" s="509"/>
      <c r="DCS117" s="509"/>
      <c r="DCT117" s="509"/>
      <c r="DCU117" s="509"/>
      <c r="DCV117" s="509"/>
      <c r="DCW117" s="509"/>
      <c r="DCX117" s="509"/>
      <c r="DCY117" s="509"/>
      <c r="DCZ117" s="509"/>
      <c r="DDA117" s="509"/>
      <c r="DDB117" s="509"/>
      <c r="DDC117" s="509"/>
      <c r="DDD117" s="509"/>
      <c r="DDE117" s="509"/>
      <c r="DDF117" s="509"/>
      <c r="DDG117" s="509"/>
      <c r="DDH117" s="509"/>
      <c r="DDI117" s="509"/>
      <c r="DDJ117" s="509"/>
      <c r="DDK117" s="509"/>
      <c r="DDL117" s="509"/>
      <c r="DDM117" s="509"/>
      <c r="DDN117" s="509"/>
      <c r="DDO117" s="509"/>
      <c r="DDP117" s="509"/>
      <c r="DDQ117" s="509"/>
      <c r="DDR117" s="509"/>
      <c r="DDS117" s="509"/>
      <c r="DDT117" s="509"/>
      <c r="DDU117" s="509"/>
      <c r="DDV117" s="509"/>
      <c r="DDW117" s="509"/>
      <c r="DDX117" s="509"/>
      <c r="DDY117" s="509"/>
      <c r="DDZ117" s="509"/>
      <c r="DEA117" s="509"/>
      <c r="DEB117" s="509"/>
      <c r="DEC117" s="509"/>
      <c r="DED117" s="509"/>
      <c r="DEE117" s="509"/>
      <c r="DEF117" s="509"/>
      <c r="DEG117" s="509"/>
      <c r="DEH117" s="509"/>
      <c r="DEI117" s="509"/>
      <c r="DEJ117" s="509"/>
      <c r="DEK117" s="509"/>
      <c r="DEL117" s="509"/>
      <c r="DEM117" s="509"/>
      <c r="DEN117" s="509"/>
      <c r="DEO117" s="509"/>
      <c r="DEP117" s="509"/>
      <c r="DEQ117" s="509"/>
      <c r="DER117" s="509"/>
      <c r="DES117" s="509"/>
      <c r="DET117" s="509"/>
      <c r="DEU117" s="509"/>
      <c r="DEV117" s="509"/>
      <c r="DEW117" s="509"/>
      <c r="DEX117" s="509"/>
      <c r="DEY117" s="509"/>
      <c r="DEZ117" s="509"/>
      <c r="DFA117" s="509"/>
      <c r="DFB117" s="509"/>
      <c r="DFC117" s="509"/>
      <c r="DFD117" s="509"/>
      <c r="DFE117" s="509"/>
      <c r="DFF117" s="509"/>
      <c r="DFG117" s="509"/>
      <c r="DFH117" s="509"/>
      <c r="DFI117" s="509"/>
      <c r="DFJ117" s="509"/>
      <c r="DFK117" s="509"/>
      <c r="DFL117" s="509"/>
      <c r="DFM117" s="509"/>
      <c r="DFN117" s="509"/>
      <c r="DFO117" s="509"/>
      <c r="DFP117" s="509"/>
      <c r="DFQ117" s="509"/>
      <c r="DFR117" s="509"/>
      <c r="DFS117" s="509"/>
      <c r="DFT117" s="509"/>
      <c r="DFU117" s="509"/>
      <c r="DFV117" s="509"/>
      <c r="DFW117" s="509"/>
      <c r="DFX117" s="509"/>
      <c r="DFY117" s="509"/>
      <c r="DFZ117" s="509"/>
      <c r="DGA117" s="509"/>
      <c r="DGB117" s="509"/>
      <c r="DGC117" s="509"/>
      <c r="DGD117" s="509"/>
      <c r="DGE117" s="509"/>
      <c r="DGF117" s="509"/>
      <c r="DGG117" s="509"/>
      <c r="DGH117" s="509"/>
      <c r="DGI117" s="509"/>
      <c r="DGJ117" s="509"/>
      <c r="DGK117" s="509"/>
      <c r="DGL117" s="509"/>
      <c r="DGM117" s="509"/>
      <c r="DGN117" s="509"/>
      <c r="DGO117" s="509"/>
      <c r="DGP117" s="509"/>
      <c r="DGQ117" s="509"/>
      <c r="DGR117" s="509"/>
      <c r="DGS117" s="509"/>
      <c r="DGT117" s="509"/>
      <c r="DGU117" s="509"/>
      <c r="DGV117" s="509"/>
      <c r="DGW117" s="509"/>
      <c r="DGX117" s="509"/>
      <c r="DGY117" s="509"/>
      <c r="DGZ117" s="509"/>
      <c r="DHA117" s="509"/>
      <c r="DHB117" s="509"/>
      <c r="DHC117" s="509"/>
      <c r="DHD117" s="509"/>
      <c r="DHE117" s="509"/>
      <c r="DHF117" s="509"/>
      <c r="DHG117" s="509"/>
      <c r="DHH117" s="509"/>
      <c r="DHI117" s="509"/>
      <c r="DHJ117" s="509"/>
      <c r="DHK117" s="509"/>
      <c r="DHL117" s="509"/>
      <c r="DHM117" s="509"/>
      <c r="DHN117" s="509"/>
      <c r="DHO117" s="509"/>
      <c r="DHP117" s="509"/>
      <c r="DHQ117" s="509"/>
      <c r="DHR117" s="509"/>
      <c r="DHS117" s="509"/>
      <c r="DHT117" s="509"/>
      <c r="DHU117" s="509"/>
      <c r="DHV117" s="509"/>
      <c r="DHW117" s="509"/>
      <c r="DHX117" s="509"/>
      <c r="DHY117" s="509"/>
      <c r="DHZ117" s="509"/>
      <c r="DIA117" s="509"/>
      <c r="DIB117" s="509"/>
      <c r="DIC117" s="509"/>
      <c r="DID117" s="509"/>
      <c r="DIE117" s="509"/>
      <c r="DIF117" s="509"/>
      <c r="DIG117" s="509"/>
      <c r="DIH117" s="509"/>
      <c r="DII117" s="509"/>
      <c r="DIJ117" s="509"/>
      <c r="DIK117" s="509"/>
      <c r="DIL117" s="509"/>
      <c r="DIM117" s="509"/>
      <c r="DIN117" s="509"/>
      <c r="DIO117" s="509"/>
      <c r="DIP117" s="509"/>
      <c r="DIQ117" s="509"/>
      <c r="DIR117" s="509"/>
      <c r="DIS117" s="509"/>
      <c r="DIT117" s="509"/>
      <c r="DIU117" s="509"/>
      <c r="DIV117" s="509"/>
      <c r="DIW117" s="509"/>
      <c r="DIX117" s="509"/>
      <c r="DIY117" s="509"/>
      <c r="DIZ117" s="509"/>
      <c r="DJA117" s="509"/>
      <c r="DJB117" s="509"/>
      <c r="DJC117" s="509"/>
      <c r="DJD117" s="509"/>
      <c r="DJE117" s="509"/>
      <c r="DJF117" s="509"/>
      <c r="DJG117" s="509"/>
      <c r="DJH117" s="509"/>
      <c r="DJI117" s="509"/>
      <c r="DJJ117" s="509"/>
      <c r="DJK117" s="509"/>
      <c r="DJL117" s="509"/>
      <c r="DJM117" s="509"/>
      <c r="DJN117" s="509"/>
      <c r="DJO117" s="509"/>
      <c r="DJP117" s="509"/>
      <c r="DJQ117" s="509"/>
      <c r="DJR117" s="509"/>
      <c r="DJS117" s="509"/>
      <c r="DJT117" s="509"/>
      <c r="DJU117" s="509"/>
      <c r="DJV117" s="509"/>
      <c r="DJW117" s="509"/>
      <c r="DJX117" s="509"/>
      <c r="DJY117" s="509"/>
      <c r="DJZ117" s="509"/>
      <c r="DKA117" s="509"/>
      <c r="DKB117" s="509"/>
      <c r="DKC117" s="509"/>
      <c r="DKD117" s="509"/>
      <c r="DKE117" s="509"/>
      <c r="DKF117" s="509"/>
      <c r="DKG117" s="509"/>
      <c r="DKH117" s="509"/>
      <c r="DKI117" s="509"/>
      <c r="DKJ117" s="509"/>
      <c r="DKK117" s="509"/>
      <c r="DKL117" s="509"/>
      <c r="DKM117" s="509"/>
      <c r="DKN117" s="509"/>
      <c r="DKO117" s="509"/>
      <c r="DKP117" s="509"/>
      <c r="DKQ117" s="509"/>
      <c r="DKR117" s="509"/>
      <c r="DKS117" s="509"/>
      <c r="DKT117" s="509"/>
      <c r="DKU117" s="509"/>
      <c r="DKV117" s="509"/>
      <c r="DKW117" s="509"/>
      <c r="DKX117" s="509"/>
      <c r="DKY117" s="509"/>
      <c r="DKZ117" s="509"/>
      <c r="DLA117" s="509"/>
      <c r="DLB117" s="509"/>
      <c r="DLC117" s="509"/>
      <c r="DLD117" s="509"/>
      <c r="DLE117" s="509"/>
      <c r="DLF117" s="509"/>
      <c r="DLG117" s="509"/>
      <c r="DLH117" s="509"/>
      <c r="DLI117" s="509"/>
      <c r="DLJ117" s="509"/>
      <c r="DLK117" s="509"/>
      <c r="DLL117" s="509"/>
      <c r="DLM117" s="509"/>
      <c r="DLN117" s="509"/>
      <c r="DLO117" s="509"/>
      <c r="DLP117" s="509"/>
      <c r="DLQ117" s="509"/>
      <c r="DLR117" s="509"/>
      <c r="DLS117" s="509"/>
      <c r="DLT117" s="509"/>
      <c r="DLU117" s="509"/>
      <c r="DLV117" s="509"/>
      <c r="DLW117" s="509"/>
      <c r="DLX117" s="509"/>
      <c r="DLY117" s="509"/>
      <c r="DLZ117" s="509"/>
      <c r="DMA117" s="509"/>
      <c r="DMB117" s="509"/>
      <c r="DMC117" s="509"/>
      <c r="DMD117" s="509"/>
      <c r="DME117" s="509"/>
      <c r="DMF117" s="509"/>
      <c r="DMG117" s="509"/>
      <c r="DMH117" s="509"/>
      <c r="DMI117" s="509"/>
      <c r="DMJ117" s="509"/>
      <c r="DMK117" s="509"/>
      <c r="DML117" s="509"/>
      <c r="DMM117" s="509"/>
      <c r="DMN117" s="509"/>
      <c r="DMO117" s="509"/>
      <c r="DMP117" s="509"/>
      <c r="DMQ117" s="509"/>
      <c r="DMR117" s="509"/>
      <c r="DMS117" s="509"/>
      <c r="DMT117" s="509"/>
      <c r="DMU117" s="509"/>
      <c r="DMV117" s="509"/>
      <c r="DMW117" s="509"/>
      <c r="DMX117" s="509"/>
      <c r="DMY117" s="509"/>
      <c r="DMZ117" s="509"/>
      <c r="DNA117" s="509"/>
      <c r="DNB117" s="509"/>
      <c r="DNC117" s="509"/>
      <c r="DND117" s="509"/>
      <c r="DNE117" s="509"/>
      <c r="DNF117" s="509"/>
      <c r="DNG117" s="509"/>
      <c r="DNH117" s="509"/>
      <c r="DNI117" s="509"/>
      <c r="DNJ117" s="509"/>
      <c r="DNK117" s="509"/>
      <c r="DNL117" s="509"/>
      <c r="DNM117" s="509"/>
      <c r="DNN117" s="509"/>
      <c r="DNO117" s="509"/>
      <c r="DNP117" s="509"/>
      <c r="DNQ117" s="509"/>
      <c r="DNR117" s="509"/>
      <c r="DNS117" s="509"/>
      <c r="DNT117" s="509"/>
      <c r="DNU117" s="509"/>
      <c r="DNV117" s="509"/>
      <c r="DNW117" s="509"/>
      <c r="DNX117" s="509"/>
      <c r="DNY117" s="509"/>
      <c r="DNZ117" s="509"/>
      <c r="DOA117" s="509"/>
      <c r="DOB117" s="509"/>
      <c r="DOC117" s="509"/>
      <c r="DOD117" s="509"/>
      <c r="DOE117" s="509"/>
      <c r="DOF117" s="509"/>
      <c r="DOG117" s="509"/>
      <c r="DOH117" s="509"/>
      <c r="DOI117" s="509"/>
      <c r="DOJ117" s="509"/>
      <c r="DOK117" s="509"/>
      <c r="DOL117" s="509"/>
      <c r="DOM117" s="509"/>
      <c r="DON117" s="509"/>
      <c r="DOO117" s="509"/>
      <c r="DOP117" s="509"/>
      <c r="DOQ117" s="509"/>
      <c r="DOR117" s="509"/>
      <c r="DOS117" s="509"/>
      <c r="DOT117" s="509"/>
      <c r="DOU117" s="509"/>
      <c r="DOV117" s="509"/>
      <c r="DOW117" s="509"/>
      <c r="DOX117" s="509"/>
      <c r="DOY117" s="509"/>
      <c r="DOZ117" s="509"/>
      <c r="DPA117" s="509"/>
      <c r="DPB117" s="509"/>
      <c r="DPC117" s="509"/>
      <c r="DPD117" s="509"/>
      <c r="DPE117" s="509"/>
      <c r="DPF117" s="509"/>
      <c r="DPG117" s="509"/>
      <c r="DPH117" s="509"/>
      <c r="DPI117" s="509"/>
      <c r="DPJ117" s="509"/>
      <c r="DPK117" s="509"/>
      <c r="DPL117" s="509"/>
      <c r="DPM117" s="509"/>
      <c r="DPN117" s="509"/>
      <c r="DPO117" s="509"/>
      <c r="DPP117" s="509"/>
      <c r="DPQ117" s="509"/>
      <c r="DPR117" s="509"/>
      <c r="DPS117" s="509"/>
      <c r="DPT117" s="509"/>
      <c r="DPU117" s="509"/>
      <c r="DPV117" s="509"/>
      <c r="DPW117" s="509"/>
      <c r="DPX117" s="509"/>
      <c r="DPY117" s="509"/>
      <c r="DPZ117" s="509"/>
      <c r="DQA117" s="509"/>
      <c r="DQB117" s="509"/>
      <c r="DQC117" s="509"/>
      <c r="DQD117" s="509"/>
      <c r="DQE117" s="509"/>
      <c r="DQF117" s="509"/>
      <c r="DQG117" s="509"/>
      <c r="DQH117" s="509"/>
      <c r="DQI117" s="509"/>
      <c r="DQJ117" s="509"/>
      <c r="DQK117" s="509"/>
      <c r="DQL117" s="509"/>
      <c r="DQM117" s="509"/>
      <c r="DQN117" s="509"/>
      <c r="DQO117" s="509"/>
      <c r="DQP117" s="509"/>
      <c r="DQQ117" s="509"/>
      <c r="DQR117" s="509"/>
      <c r="DQS117" s="509"/>
      <c r="DQT117" s="509"/>
      <c r="DQU117" s="509"/>
      <c r="DQV117" s="509"/>
      <c r="DQW117" s="509"/>
      <c r="DQX117" s="509"/>
      <c r="DQY117" s="509"/>
      <c r="DQZ117" s="509"/>
      <c r="DRA117" s="509"/>
      <c r="DRB117" s="509"/>
      <c r="DRC117" s="509"/>
      <c r="DRD117" s="509"/>
      <c r="DRE117" s="509"/>
      <c r="DRF117" s="509"/>
      <c r="DRG117" s="509"/>
      <c r="DRH117" s="509"/>
      <c r="DRI117" s="509"/>
      <c r="DRJ117" s="509"/>
      <c r="DRK117" s="509"/>
      <c r="DRL117" s="509"/>
      <c r="DRM117" s="509"/>
      <c r="DRN117" s="509"/>
      <c r="DRO117" s="509"/>
      <c r="DRP117" s="509"/>
      <c r="DRQ117" s="509"/>
      <c r="DRR117" s="509"/>
      <c r="DRS117" s="509"/>
      <c r="DRT117" s="509"/>
      <c r="DRU117" s="509"/>
      <c r="DRV117" s="509"/>
      <c r="DRW117" s="509"/>
      <c r="DRX117" s="509"/>
      <c r="DRY117" s="509"/>
      <c r="DRZ117" s="509"/>
      <c r="DSA117" s="509"/>
      <c r="DSB117" s="509"/>
      <c r="DSC117" s="509"/>
      <c r="DSD117" s="509"/>
      <c r="DSE117" s="509"/>
      <c r="DSF117" s="509"/>
      <c r="DSG117" s="509"/>
      <c r="DSH117" s="509"/>
      <c r="DSI117" s="509"/>
      <c r="DSJ117" s="509"/>
      <c r="DSK117" s="509"/>
      <c r="DSL117" s="509"/>
      <c r="DSM117" s="509"/>
      <c r="DSN117" s="509"/>
      <c r="DSO117" s="509"/>
      <c r="DSP117" s="509"/>
      <c r="DSQ117" s="509"/>
      <c r="DSR117" s="509"/>
      <c r="DSS117" s="509"/>
      <c r="DST117" s="509"/>
      <c r="DSU117" s="509"/>
      <c r="DSV117" s="509"/>
      <c r="DSW117" s="509"/>
      <c r="DSX117" s="509"/>
      <c r="DSY117" s="509"/>
      <c r="DSZ117" s="509"/>
      <c r="DTA117" s="509"/>
      <c r="DTB117" s="509"/>
      <c r="DTC117" s="509"/>
      <c r="DTD117" s="509"/>
      <c r="DTE117" s="509"/>
      <c r="DTF117" s="509"/>
      <c r="DTG117" s="509"/>
      <c r="DTH117" s="509"/>
      <c r="DTI117" s="509"/>
      <c r="DTJ117" s="509"/>
      <c r="DTK117" s="509"/>
      <c r="DTL117" s="509"/>
      <c r="DTM117" s="509"/>
      <c r="DTN117" s="509"/>
      <c r="DTO117" s="509"/>
      <c r="DTP117" s="509"/>
      <c r="DTQ117" s="509"/>
      <c r="DTR117" s="509"/>
      <c r="DTS117" s="509"/>
      <c r="DTT117" s="509"/>
      <c r="DTU117" s="509"/>
      <c r="DTV117" s="509"/>
      <c r="DTW117" s="509"/>
      <c r="DTX117" s="509"/>
      <c r="DTY117" s="509"/>
      <c r="DTZ117" s="509"/>
      <c r="DUA117" s="509"/>
      <c r="DUB117" s="509"/>
      <c r="DUC117" s="509"/>
      <c r="DUD117" s="509"/>
      <c r="DUE117" s="509"/>
      <c r="DUF117" s="509"/>
      <c r="DUG117" s="509"/>
      <c r="DUH117" s="509"/>
      <c r="DUI117" s="509"/>
      <c r="DUJ117" s="509"/>
      <c r="DUK117" s="509"/>
      <c r="DUL117" s="509"/>
      <c r="DUM117" s="509"/>
      <c r="DUN117" s="509"/>
      <c r="DUO117" s="509"/>
      <c r="DUP117" s="509"/>
      <c r="DUQ117" s="509"/>
      <c r="DUR117" s="509"/>
      <c r="DUS117" s="509"/>
      <c r="DUT117" s="509"/>
      <c r="DUU117" s="509"/>
      <c r="DUV117" s="509"/>
      <c r="DUW117" s="509"/>
      <c r="DUX117" s="509"/>
      <c r="DUY117" s="509"/>
      <c r="DUZ117" s="509"/>
      <c r="DVA117" s="509"/>
      <c r="DVB117" s="509"/>
      <c r="DVC117" s="509"/>
      <c r="DVD117" s="509"/>
      <c r="DVE117" s="509"/>
      <c r="DVF117" s="509"/>
      <c r="DVG117" s="509"/>
      <c r="DVH117" s="509"/>
      <c r="DVI117" s="509"/>
      <c r="DVJ117" s="509"/>
      <c r="DVK117" s="509"/>
      <c r="DVL117" s="509"/>
      <c r="DVM117" s="509"/>
      <c r="DVN117" s="509"/>
      <c r="DVO117" s="509"/>
      <c r="DVP117" s="509"/>
      <c r="DVQ117" s="509"/>
      <c r="DVR117" s="509"/>
      <c r="DVS117" s="509"/>
      <c r="DVT117" s="509"/>
      <c r="DVU117" s="509"/>
      <c r="DVV117" s="509"/>
      <c r="DVW117" s="509"/>
      <c r="DVX117" s="509"/>
      <c r="DVY117" s="509"/>
      <c r="DVZ117" s="509"/>
      <c r="DWA117" s="509"/>
      <c r="DWB117" s="509"/>
      <c r="DWC117" s="509"/>
      <c r="DWD117" s="509"/>
      <c r="DWE117" s="509"/>
      <c r="DWF117" s="509"/>
      <c r="DWG117" s="509"/>
      <c r="DWH117" s="509"/>
      <c r="DWI117" s="509"/>
      <c r="DWJ117" s="509"/>
      <c r="DWK117" s="509"/>
      <c r="DWL117" s="509"/>
      <c r="DWM117" s="509"/>
      <c r="DWN117" s="509"/>
      <c r="DWO117" s="509"/>
      <c r="DWP117" s="509"/>
      <c r="DWQ117" s="509"/>
      <c r="DWR117" s="509"/>
      <c r="DWS117" s="509"/>
      <c r="DWT117" s="509"/>
      <c r="DWU117" s="509"/>
      <c r="DWV117" s="509"/>
      <c r="DWW117" s="509"/>
      <c r="DWX117" s="509"/>
      <c r="DWY117" s="509"/>
      <c r="DWZ117" s="509"/>
      <c r="DXA117" s="509"/>
      <c r="DXB117" s="509"/>
      <c r="DXC117" s="509"/>
      <c r="DXD117" s="509"/>
      <c r="DXE117" s="509"/>
      <c r="DXF117" s="509"/>
      <c r="DXG117" s="509"/>
      <c r="DXH117" s="509"/>
      <c r="DXI117" s="509"/>
      <c r="DXJ117" s="509"/>
      <c r="DXK117" s="509"/>
      <c r="DXL117" s="509"/>
      <c r="DXM117" s="509"/>
      <c r="DXN117" s="509"/>
      <c r="DXO117" s="509"/>
      <c r="DXP117" s="509"/>
      <c r="DXQ117" s="509"/>
      <c r="DXR117" s="509"/>
      <c r="DXS117" s="509"/>
      <c r="DXT117" s="509"/>
      <c r="DXU117" s="509"/>
      <c r="DXV117" s="509"/>
      <c r="DXW117" s="509"/>
      <c r="DXX117" s="509"/>
      <c r="DXY117" s="509"/>
      <c r="DXZ117" s="509"/>
      <c r="DYA117" s="509"/>
      <c r="DYB117" s="509"/>
      <c r="DYC117" s="509"/>
      <c r="DYD117" s="509"/>
      <c r="DYE117" s="509"/>
      <c r="DYF117" s="509"/>
      <c r="DYG117" s="509"/>
      <c r="DYH117" s="509"/>
      <c r="DYI117" s="509"/>
      <c r="DYJ117" s="509"/>
      <c r="DYK117" s="509"/>
      <c r="DYL117" s="509"/>
      <c r="DYM117" s="509"/>
      <c r="DYN117" s="509"/>
      <c r="DYO117" s="509"/>
      <c r="DYP117" s="509"/>
      <c r="DYQ117" s="509"/>
      <c r="DYR117" s="509"/>
      <c r="DYS117" s="509"/>
      <c r="DYT117" s="509"/>
      <c r="DYU117" s="509"/>
      <c r="DYV117" s="509"/>
      <c r="DYW117" s="509"/>
      <c r="DYX117" s="509"/>
      <c r="DYY117" s="509"/>
      <c r="DYZ117" s="509"/>
      <c r="DZA117" s="509"/>
      <c r="DZB117" s="509"/>
      <c r="DZC117" s="509"/>
      <c r="DZD117" s="509"/>
      <c r="DZE117" s="509"/>
      <c r="DZF117" s="509"/>
      <c r="DZG117" s="509"/>
      <c r="DZH117" s="509"/>
      <c r="DZI117" s="509"/>
      <c r="DZJ117" s="509"/>
      <c r="DZK117" s="509"/>
      <c r="DZL117" s="509"/>
      <c r="DZM117" s="509"/>
      <c r="DZN117" s="509"/>
      <c r="DZO117" s="509"/>
      <c r="DZP117" s="509"/>
      <c r="DZQ117" s="509"/>
      <c r="DZR117" s="509"/>
      <c r="DZS117" s="509"/>
      <c r="DZT117" s="509"/>
      <c r="DZU117" s="509"/>
      <c r="DZV117" s="509"/>
      <c r="DZW117" s="509"/>
      <c r="DZX117" s="509"/>
      <c r="DZY117" s="509"/>
      <c r="DZZ117" s="509"/>
      <c r="EAA117" s="509"/>
      <c r="EAB117" s="509"/>
      <c r="EAC117" s="509"/>
      <c r="EAD117" s="509"/>
      <c r="EAE117" s="509"/>
      <c r="EAF117" s="509"/>
      <c r="EAG117" s="509"/>
      <c r="EAH117" s="509"/>
      <c r="EAI117" s="509"/>
      <c r="EAJ117" s="509"/>
      <c r="EAK117" s="509"/>
      <c r="EAL117" s="509"/>
      <c r="EAM117" s="509"/>
      <c r="EAN117" s="509"/>
      <c r="EAO117" s="509"/>
      <c r="EAP117" s="509"/>
      <c r="EAQ117" s="509"/>
      <c r="EAR117" s="509"/>
      <c r="EAS117" s="509"/>
      <c r="EAT117" s="509"/>
      <c r="EAU117" s="509"/>
      <c r="EAV117" s="509"/>
      <c r="EAW117" s="509"/>
      <c r="EAX117" s="509"/>
      <c r="EAY117" s="509"/>
      <c r="EAZ117" s="509"/>
      <c r="EBA117" s="509"/>
      <c r="EBB117" s="509"/>
      <c r="EBC117" s="509"/>
      <c r="EBD117" s="509"/>
      <c r="EBE117" s="509"/>
      <c r="EBF117" s="509"/>
      <c r="EBG117" s="509"/>
      <c r="EBH117" s="509"/>
      <c r="EBI117" s="509"/>
      <c r="EBJ117" s="509"/>
      <c r="EBK117" s="509"/>
      <c r="EBL117" s="509"/>
      <c r="EBM117" s="509"/>
      <c r="EBN117" s="509"/>
      <c r="EBO117" s="509"/>
      <c r="EBP117" s="509"/>
      <c r="EBQ117" s="509"/>
      <c r="EBR117" s="509"/>
      <c r="EBS117" s="509"/>
      <c r="EBT117" s="509"/>
      <c r="EBU117" s="509"/>
      <c r="EBV117" s="509"/>
      <c r="EBW117" s="509"/>
      <c r="EBX117" s="509"/>
      <c r="EBY117" s="509"/>
      <c r="EBZ117" s="509"/>
      <c r="ECA117" s="509"/>
      <c r="ECB117" s="509"/>
      <c r="ECC117" s="509"/>
      <c r="ECD117" s="509"/>
      <c r="ECE117" s="509"/>
      <c r="ECF117" s="509"/>
      <c r="ECG117" s="509"/>
      <c r="ECH117" s="509"/>
      <c r="ECI117" s="509"/>
      <c r="ECJ117" s="509"/>
      <c r="ECK117" s="509"/>
      <c r="ECL117" s="509"/>
      <c r="ECM117" s="509"/>
      <c r="ECN117" s="509"/>
      <c r="ECO117" s="509"/>
      <c r="ECP117" s="509"/>
      <c r="ECQ117" s="509"/>
      <c r="ECR117" s="509"/>
      <c r="ECS117" s="509"/>
      <c r="ECT117" s="509"/>
      <c r="ECU117" s="509"/>
      <c r="ECV117" s="509"/>
      <c r="ECW117" s="509"/>
      <c r="ECX117" s="509"/>
      <c r="ECY117" s="509"/>
      <c r="ECZ117" s="509"/>
      <c r="EDA117" s="509"/>
      <c r="EDB117" s="509"/>
      <c r="EDC117" s="509"/>
      <c r="EDD117" s="509"/>
      <c r="EDE117" s="509"/>
      <c r="EDF117" s="509"/>
      <c r="EDG117" s="509"/>
      <c r="EDH117" s="509"/>
      <c r="EDI117" s="509"/>
      <c r="EDJ117" s="509"/>
      <c r="EDK117" s="509"/>
      <c r="EDL117" s="509"/>
      <c r="EDM117" s="509"/>
      <c r="EDN117" s="509"/>
      <c r="EDO117" s="509"/>
      <c r="EDP117" s="509"/>
      <c r="EDQ117" s="509"/>
      <c r="EDR117" s="509"/>
      <c r="EDS117" s="509"/>
      <c r="EDT117" s="509"/>
      <c r="EDU117" s="509"/>
      <c r="EDV117" s="509"/>
      <c r="EDW117" s="509"/>
      <c r="EDX117" s="509"/>
      <c r="EDY117" s="509"/>
      <c r="EDZ117" s="509"/>
      <c r="EEA117" s="509"/>
      <c r="EEB117" s="509"/>
      <c r="EEC117" s="509"/>
      <c r="EED117" s="509"/>
      <c r="EEE117" s="509"/>
      <c r="EEF117" s="509"/>
      <c r="EEG117" s="509"/>
      <c r="EEH117" s="509"/>
      <c r="EEI117" s="509"/>
      <c r="EEJ117" s="509"/>
      <c r="EEK117" s="509"/>
      <c r="EEL117" s="509"/>
      <c r="EEM117" s="509"/>
      <c r="EEN117" s="509"/>
      <c r="EEO117" s="509"/>
      <c r="EEP117" s="509"/>
      <c r="EEQ117" s="509"/>
      <c r="EER117" s="509"/>
      <c r="EES117" s="509"/>
      <c r="EET117" s="509"/>
      <c r="EEU117" s="509"/>
      <c r="EEV117" s="509"/>
      <c r="EEW117" s="509"/>
      <c r="EEX117" s="509"/>
      <c r="EEY117" s="509"/>
      <c r="EEZ117" s="509"/>
      <c r="EFA117" s="509"/>
      <c r="EFB117" s="509"/>
      <c r="EFC117" s="509"/>
      <c r="EFD117" s="509"/>
      <c r="EFE117" s="509"/>
      <c r="EFF117" s="509"/>
      <c r="EFG117" s="509"/>
      <c r="EFH117" s="509"/>
      <c r="EFI117" s="509"/>
      <c r="EFJ117" s="509"/>
      <c r="EFK117" s="509"/>
      <c r="EFL117" s="509"/>
      <c r="EFM117" s="509"/>
      <c r="EFN117" s="509"/>
      <c r="EFO117" s="509"/>
      <c r="EFP117" s="509"/>
      <c r="EFQ117" s="509"/>
      <c r="EFR117" s="509"/>
      <c r="EFS117" s="509"/>
      <c r="EFT117" s="509"/>
      <c r="EFU117" s="509"/>
      <c r="EFV117" s="509"/>
      <c r="EFW117" s="509"/>
      <c r="EFX117" s="509"/>
      <c r="EFY117" s="509"/>
      <c r="EFZ117" s="509"/>
      <c r="EGA117" s="509"/>
      <c r="EGB117" s="509"/>
      <c r="EGC117" s="509"/>
      <c r="EGD117" s="509"/>
      <c r="EGE117" s="509"/>
      <c r="EGF117" s="509"/>
      <c r="EGG117" s="509"/>
      <c r="EGH117" s="509"/>
      <c r="EGI117" s="509"/>
      <c r="EGJ117" s="509"/>
      <c r="EGK117" s="509"/>
      <c r="EGL117" s="509"/>
      <c r="EGM117" s="509"/>
      <c r="EGN117" s="509"/>
      <c r="EGO117" s="509"/>
      <c r="EGP117" s="509"/>
      <c r="EGQ117" s="509"/>
      <c r="EGR117" s="509"/>
      <c r="EGS117" s="509"/>
      <c r="EGT117" s="509"/>
      <c r="EGU117" s="509"/>
      <c r="EGV117" s="509"/>
      <c r="EGW117" s="509"/>
      <c r="EGX117" s="509"/>
      <c r="EGY117" s="509"/>
      <c r="EGZ117" s="509"/>
      <c r="EHA117" s="509"/>
      <c r="EHB117" s="509"/>
      <c r="EHC117" s="509"/>
      <c r="EHD117" s="509"/>
      <c r="EHE117" s="509"/>
      <c r="EHF117" s="509"/>
      <c r="EHG117" s="509"/>
      <c r="EHH117" s="509"/>
      <c r="EHI117" s="509"/>
      <c r="EHJ117" s="509"/>
      <c r="EHK117" s="509"/>
      <c r="EHL117" s="509"/>
      <c r="EHM117" s="509"/>
      <c r="EHN117" s="509"/>
      <c r="EHO117" s="509"/>
      <c r="EHP117" s="509"/>
      <c r="EHQ117" s="509"/>
      <c r="EHR117" s="509"/>
      <c r="EHS117" s="509"/>
      <c r="EHT117" s="509"/>
      <c r="EHU117" s="509"/>
      <c r="EHV117" s="509"/>
      <c r="EHW117" s="509"/>
      <c r="EHX117" s="509"/>
      <c r="EHY117" s="509"/>
      <c r="EHZ117" s="509"/>
      <c r="EIA117" s="509"/>
      <c r="EIB117" s="509"/>
      <c r="EIC117" s="509"/>
      <c r="EID117" s="509"/>
      <c r="EIE117" s="509"/>
      <c r="EIF117" s="509"/>
      <c r="EIG117" s="509"/>
      <c r="EIH117" s="509"/>
      <c r="EII117" s="509"/>
      <c r="EIJ117" s="509"/>
      <c r="EIK117" s="509"/>
      <c r="EIL117" s="509"/>
      <c r="EIM117" s="509"/>
      <c r="EIN117" s="509"/>
      <c r="EIO117" s="509"/>
      <c r="EIP117" s="509"/>
      <c r="EIQ117" s="509"/>
      <c r="EIR117" s="509"/>
      <c r="EIS117" s="509"/>
      <c r="EIT117" s="509"/>
      <c r="EIU117" s="509"/>
      <c r="EIV117" s="509"/>
      <c r="EIW117" s="509"/>
      <c r="EIX117" s="509"/>
      <c r="EIY117" s="509"/>
      <c r="EIZ117" s="509"/>
      <c r="EJA117" s="509"/>
      <c r="EJB117" s="509"/>
      <c r="EJC117" s="509"/>
      <c r="EJD117" s="509"/>
      <c r="EJE117" s="509"/>
      <c r="EJF117" s="509"/>
      <c r="EJG117" s="509"/>
      <c r="EJH117" s="509"/>
      <c r="EJI117" s="509"/>
      <c r="EJJ117" s="509"/>
      <c r="EJK117" s="509"/>
      <c r="EJL117" s="509"/>
      <c r="EJM117" s="509"/>
      <c r="EJN117" s="509"/>
      <c r="EJO117" s="509"/>
      <c r="EJP117" s="509"/>
      <c r="EJQ117" s="509"/>
      <c r="EJR117" s="509"/>
      <c r="EJS117" s="509"/>
      <c r="EJT117" s="509"/>
      <c r="EJU117" s="509"/>
      <c r="EJV117" s="509"/>
      <c r="EJW117" s="509"/>
      <c r="EJX117" s="509"/>
      <c r="EJY117" s="509"/>
      <c r="EJZ117" s="509"/>
      <c r="EKA117" s="509"/>
      <c r="EKB117" s="509"/>
      <c r="EKC117" s="509"/>
      <c r="EKD117" s="509"/>
      <c r="EKE117" s="509"/>
      <c r="EKF117" s="509"/>
      <c r="EKG117" s="509"/>
      <c r="EKH117" s="509"/>
      <c r="EKI117" s="509"/>
      <c r="EKJ117" s="509"/>
      <c r="EKK117" s="509"/>
      <c r="EKL117" s="509"/>
      <c r="EKM117" s="509"/>
      <c r="EKN117" s="509"/>
      <c r="EKO117" s="509"/>
      <c r="EKP117" s="509"/>
      <c r="EKQ117" s="509"/>
      <c r="EKR117" s="509"/>
      <c r="EKS117" s="509"/>
      <c r="EKT117" s="509"/>
      <c r="EKU117" s="509"/>
      <c r="EKV117" s="509"/>
      <c r="EKW117" s="509"/>
      <c r="EKX117" s="509"/>
      <c r="EKY117" s="509"/>
      <c r="EKZ117" s="509"/>
      <c r="ELA117" s="509"/>
      <c r="ELB117" s="509"/>
      <c r="ELC117" s="509"/>
      <c r="ELD117" s="509"/>
      <c r="ELE117" s="509"/>
      <c r="ELF117" s="509"/>
      <c r="ELG117" s="509"/>
      <c r="ELH117" s="509"/>
      <c r="ELI117" s="509"/>
      <c r="ELJ117" s="509"/>
      <c r="ELK117" s="509"/>
      <c r="ELL117" s="509"/>
      <c r="ELM117" s="509"/>
      <c r="ELN117" s="509"/>
      <c r="ELO117" s="509"/>
      <c r="ELP117" s="509"/>
      <c r="ELQ117" s="509"/>
      <c r="ELR117" s="509"/>
      <c r="ELS117" s="509"/>
      <c r="ELT117" s="509"/>
      <c r="ELU117" s="509"/>
      <c r="ELV117" s="509"/>
      <c r="ELW117" s="509"/>
      <c r="ELX117" s="509"/>
      <c r="ELY117" s="509"/>
      <c r="ELZ117" s="509"/>
      <c r="EMA117" s="509"/>
      <c r="EMB117" s="509"/>
      <c r="EMC117" s="509"/>
      <c r="EMD117" s="509"/>
      <c r="EME117" s="509"/>
      <c r="EMF117" s="509"/>
      <c r="EMG117" s="509"/>
      <c r="EMH117" s="509"/>
      <c r="EMI117" s="509"/>
      <c r="EMJ117" s="509"/>
      <c r="EMK117" s="509"/>
      <c r="EML117" s="509"/>
      <c r="EMM117" s="509"/>
      <c r="EMN117" s="509"/>
      <c r="EMO117" s="509"/>
      <c r="EMP117" s="509"/>
      <c r="EMQ117" s="509"/>
      <c r="EMR117" s="509"/>
      <c r="EMS117" s="509"/>
      <c r="EMT117" s="509"/>
      <c r="EMU117" s="509"/>
      <c r="EMV117" s="509"/>
      <c r="EMW117" s="509"/>
      <c r="EMX117" s="509"/>
      <c r="EMY117" s="509"/>
      <c r="EMZ117" s="509"/>
      <c r="ENA117" s="509"/>
      <c r="ENB117" s="509"/>
      <c r="ENC117" s="509"/>
      <c r="END117" s="509"/>
      <c r="ENE117" s="509"/>
      <c r="ENF117" s="509"/>
      <c r="ENG117" s="509"/>
      <c r="ENH117" s="509"/>
      <c r="ENI117" s="509"/>
      <c r="ENJ117" s="509"/>
      <c r="ENK117" s="509"/>
      <c r="ENL117" s="509"/>
      <c r="ENM117" s="509"/>
      <c r="ENN117" s="509"/>
      <c r="ENO117" s="509"/>
      <c r="ENP117" s="509"/>
      <c r="ENQ117" s="509"/>
      <c r="ENR117" s="509"/>
      <c r="ENS117" s="509"/>
      <c r="ENT117" s="509"/>
      <c r="ENU117" s="509"/>
      <c r="ENV117" s="509"/>
      <c r="ENW117" s="509"/>
      <c r="ENX117" s="509"/>
      <c r="ENY117" s="509"/>
      <c r="ENZ117" s="509"/>
      <c r="EOA117" s="509"/>
      <c r="EOB117" s="509"/>
      <c r="EOC117" s="509"/>
      <c r="EOD117" s="509"/>
      <c r="EOE117" s="509"/>
      <c r="EOF117" s="509"/>
      <c r="EOG117" s="509"/>
      <c r="EOH117" s="509"/>
      <c r="EOI117" s="509"/>
      <c r="EOJ117" s="509"/>
      <c r="EOK117" s="509"/>
      <c r="EOL117" s="509"/>
      <c r="EOM117" s="509"/>
      <c r="EON117" s="509"/>
      <c r="EOO117" s="509"/>
      <c r="EOP117" s="509"/>
      <c r="EOQ117" s="509"/>
      <c r="EOR117" s="509"/>
      <c r="EOS117" s="509"/>
      <c r="EOT117" s="509"/>
      <c r="EOU117" s="509"/>
      <c r="EOV117" s="509"/>
      <c r="EOW117" s="509"/>
      <c r="EOX117" s="509"/>
      <c r="EOY117" s="509"/>
      <c r="EOZ117" s="509"/>
      <c r="EPA117" s="509"/>
      <c r="EPB117" s="509"/>
      <c r="EPC117" s="509"/>
      <c r="EPD117" s="509"/>
      <c r="EPE117" s="509"/>
      <c r="EPF117" s="509"/>
      <c r="EPG117" s="509"/>
      <c r="EPH117" s="509"/>
      <c r="EPI117" s="509"/>
      <c r="EPJ117" s="509"/>
      <c r="EPK117" s="509"/>
      <c r="EPL117" s="509"/>
      <c r="EPM117" s="509"/>
      <c r="EPN117" s="509"/>
      <c r="EPO117" s="509"/>
      <c r="EPP117" s="509"/>
      <c r="EPQ117" s="509"/>
      <c r="EPR117" s="509"/>
      <c r="EPS117" s="509"/>
      <c r="EPT117" s="509"/>
      <c r="EPU117" s="509"/>
      <c r="EPV117" s="509"/>
      <c r="EPW117" s="509"/>
      <c r="EPX117" s="509"/>
      <c r="EPY117" s="509"/>
      <c r="EPZ117" s="509"/>
      <c r="EQA117" s="509"/>
      <c r="EQB117" s="509"/>
      <c r="EQC117" s="509"/>
      <c r="EQD117" s="509"/>
      <c r="EQE117" s="509"/>
      <c r="EQF117" s="509"/>
      <c r="EQG117" s="509"/>
      <c r="EQH117" s="509"/>
      <c r="EQI117" s="509"/>
      <c r="EQJ117" s="509"/>
      <c r="EQK117" s="509"/>
      <c r="EQL117" s="509"/>
      <c r="EQM117" s="509"/>
      <c r="EQN117" s="509"/>
      <c r="EQO117" s="509"/>
      <c r="EQP117" s="509"/>
      <c r="EQQ117" s="509"/>
      <c r="EQR117" s="509"/>
      <c r="EQS117" s="509"/>
      <c r="EQT117" s="509"/>
      <c r="EQU117" s="509"/>
      <c r="EQV117" s="509"/>
      <c r="EQW117" s="509"/>
      <c r="EQX117" s="509"/>
      <c r="EQY117" s="509"/>
      <c r="EQZ117" s="509"/>
      <c r="ERA117" s="509"/>
      <c r="ERB117" s="509"/>
      <c r="ERC117" s="509"/>
      <c r="ERD117" s="509"/>
      <c r="ERE117" s="509"/>
      <c r="ERF117" s="509"/>
      <c r="ERG117" s="509"/>
      <c r="ERH117" s="509"/>
      <c r="ERI117" s="509"/>
      <c r="ERJ117" s="509"/>
      <c r="ERK117" s="509"/>
      <c r="ERL117" s="509"/>
      <c r="ERM117" s="509"/>
      <c r="ERN117" s="509"/>
      <c r="ERO117" s="509"/>
      <c r="ERP117" s="509"/>
      <c r="ERQ117" s="509"/>
      <c r="ERR117" s="509"/>
      <c r="ERS117" s="509"/>
      <c r="ERT117" s="509"/>
      <c r="ERU117" s="509"/>
      <c r="ERV117" s="509"/>
      <c r="ERW117" s="509"/>
      <c r="ERX117" s="509"/>
      <c r="ERY117" s="509"/>
      <c r="ERZ117" s="509"/>
      <c r="ESA117" s="509"/>
      <c r="ESB117" s="509"/>
      <c r="ESC117" s="509"/>
      <c r="ESD117" s="509"/>
      <c r="ESE117" s="509"/>
      <c r="ESF117" s="509"/>
      <c r="ESG117" s="509"/>
      <c r="ESH117" s="509"/>
      <c r="ESI117" s="509"/>
      <c r="ESJ117" s="509"/>
      <c r="ESK117" s="509"/>
      <c r="ESL117" s="509"/>
      <c r="ESM117" s="509"/>
      <c r="ESN117" s="509"/>
      <c r="ESO117" s="509"/>
      <c r="ESP117" s="509"/>
      <c r="ESQ117" s="509"/>
      <c r="ESR117" s="509"/>
      <c r="ESS117" s="509"/>
      <c r="EST117" s="509"/>
      <c r="ESU117" s="509"/>
      <c r="ESV117" s="509"/>
      <c r="ESW117" s="509"/>
      <c r="ESX117" s="509"/>
      <c r="ESY117" s="509"/>
      <c r="ESZ117" s="509"/>
      <c r="ETA117" s="509"/>
      <c r="ETB117" s="509"/>
      <c r="ETC117" s="509"/>
      <c r="ETD117" s="509"/>
      <c r="ETE117" s="509"/>
      <c r="ETF117" s="509"/>
      <c r="ETG117" s="509"/>
      <c r="ETH117" s="509"/>
      <c r="ETI117" s="509"/>
      <c r="ETJ117" s="509"/>
      <c r="ETK117" s="509"/>
      <c r="ETL117" s="509"/>
      <c r="ETM117" s="509"/>
      <c r="ETN117" s="509"/>
      <c r="ETO117" s="509"/>
      <c r="ETP117" s="509"/>
      <c r="ETQ117" s="509"/>
      <c r="ETR117" s="509"/>
      <c r="ETS117" s="509"/>
      <c r="ETT117" s="509"/>
      <c r="ETU117" s="509"/>
      <c r="ETV117" s="509"/>
      <c r="ETW117" s="509"/>
      <c r="ETX117" s="509"/>
      <c r="ETY117" s="509"/>
      <c r="ETZ117" s="509"/>
      <c r="EUA117" s="509"/>
      <c r="EUB117" s="509"/>
      <c r="EUC117" s="509"/>
      <c r="EUD117" s="509"/>
      <c r="EUE117" s="509"/>
      <c r="EUF117" s="509"/>
      <c r="EUG117" s="509"/>
      <c r="EUH117" s="509"/>
      <c r="EUI117" s="509"/>
      <c r="EUJ117" s="509"/>
      <c r="EUK117" s="509"/>
      <c r="EUL117" s="509"/>
      <c r="EUM117" s="509"/>
      <c r="EUN117" s="509"/>
      <c r="EUO117" s="509"/>
      <c r="EUP117" s="509"/>
      <c r="EUQ117" s="509"/>
      <c r="EUR117" s="509"/>
      <c r="EUS117" s="509"/>
      <c r="EUT117" s="509"/>
      <c r="EUU117" s="509"/>
      <c r="EUV117" s="509"/>
      <c r="EUW117" s="509"/>
      <c r="EUX117" s="509"/>
      <c r="EUY117" s="509"/>
      <c r="EUZ117" s="509"/>
      <c r="EVA117" s="509"/>
      <c r="EVB117" s="509"/>
      <c r="EVC117" s="509"/>
      <c r="EVD117" s="509"/>
      <c r="EVE117" s="509"/>
      <c r="EVF117" s="509"/>
      <c r="EVG117" s="509"/>
      <c r="EVH117" s="509"/>
      <c r="EVI117" s="509"/>
      <c r="EVJ117" s="509"/>
      <c r="EVK117" s="509"/>
      <c r="EVL117" s="509"/>
      <c r="EVM117" s="509"/>
      <c r="EVN117" s="509"/>
      <c r="EVO117" s="509"/>
      <c r="EVP117" s="509"/>
      <c r="EVQ117" s="509"/>
      <c r="EVR117" s="509"/>
      <c r="EVS117" s="509"/>
      <c r="EVT117" s="509"/>
      <c r="EVU117" s="509"/>
      <c r="EVV117" s="509"/>
      <c r="EVW117" s="509"/>
      <c r="EVX117" s="509"/>
      <c r="EVY117" s="509"/>
      <c r="EVZ117" s="509"/>
      <c r="EWA117" s="509"/>
      <c r="EWB117" s="509"/>
      <c r="EWC117" s="509"/>
      <c r="EWD117" s="509"/>
      <c r="EWE117" s="509"/>
      <c r="EWF117" s="509"/>
      <c r="EWG117" s="509"/>
      <c r="EWH117" s="509"/>
      <c r="EWI117" s="509"/>
      <c r="EWJ117" s="509"/>
      <c r="EWK117" s="509"/>
      <c r="EWL117" s="509"/>
      <c r="EWM117" s="509"/>
      <c r="EWN117" s="509"/>
      <c r="EWO117" s="509"/>
      <c r="EWP117" s="509"/>
      <c r="EWQ117" s="509"/>
      <c r="EWR117" s="509"/>
      <c r="EWS117" s="509"/>
      <c r="EWT117" s="509"/>
      <c r="EWU117" s="509"/>
      <c r="EWV117" s="509"/>
      <c r="EWW117" s="509"/>
      <c r="EWX117" s="509"/>
      <c r="EWY117" s="509"/>
      <c r="EWZ117" s="509"/>
      <c r="EXA117" s="509"/>
      <c r="EXB117" s="509"/>
      <c r="EXC117" s="509"/>
      <c r="EXD117" s="509"/>
      <c r="EXE117" s="509"/>
      <c r="EXF117" s="509"/>
      <c r="EXG117" s="509"/>
      <c r="EXH117" s="509"/>
      <c r="EXI117" s="509"/>
      <c r="EXJ117" s="509"/>
      <c r="EXK117" s="509"/>
      <c r="EXL117" s="509"/>
      <c r="EXM117" s="509"/>
      <c r="EXN117" s="509"/>
      <c r="EXO117" s="509"/>
      <c r="EXP117" s="509"/>
      <c r="EXQ117" s="509"/>
      <c r="EXR117" s="509"/>
      <c r="EXS117" s="509"/>
      <c r="EXT117" s="509"/>
      <c r="EXU117" s="509"/>
      <c r="EXV117" s="509"/>
      <c r="EXW117" s="509"/>
      <c r="EXX117" s="509"/>
      <c r="EXY117" s="509"/>
      <c r="EXZ117" s="509"/>
      <c r="EYA117" s="509"/>
      <c r="EYB117" s="509"/>
      <c r="EYC117" s="509"/>
      <c r="EYD117" s="509"/>
      <c r="EYE117" s="509"/>
      <c r="EYF117" s="509"/>
      <c r="EYG117" s="509"/>
      <c r="EYH117" s="509"/>
      <c r="EYI117" s="509"/>
      <c r="EYJ117" s="509"/>
      <c r="EYK117" s="509"/>
      <c r="EYL117" s="509"/>
      <c r="EYM117" s="509"/>
      <c r="EYN117" s="509"/>
      <c r="EYO117" s="509"/>
      <c r="EYP117" s="509"/>
      <c r="EYQ117" s="509"/>
      <c r="EYR117" s="509"/>
      <c r="EYS117" s="509"/>
      <c r="EYT117" s="509"/>
      <c r="EYU117" s="509"/>
      <c r="EYV117" s="509"/>
      <c r="EYW117" s="509"/>
      <c r="EYX117" s="509"/>
      <c r="EYY117" s="509"/>
      <c r="EYZ117" s="509"/>
      <c r="EZA117" s="509"/>
      <c r="EZB117" s="509"/>
      <c r="EZC117" s="509"/>
      <c r="EZD117" s="509"/>
      <c r="EZE117" s="509"/>
      <c r="EZF117" s="509"/>
      <c r="EZG117" s="509"/>
      <c r="EZH117" s="509"/>
      <c r="EZI117" s="509"/>
      <c r="EZJ117" s="509"/>
      <c r="EZK117" s="509"/>
      <c r="EZL117" s="509"/>
      <c r="EZM117" s="509"/>
      <c r="EZN117" s="509"/>
      <c r="EZO117" s="509"/>
      <c r="EZP117" s="509"/>
      <c r="EZQ117" s="509"/>
      <c r="EZR117" s="509"/>
      <c r="EZS117" s="509"/>
      <c r="EZT117" s="509"/>
      <c r="EZU117" s="509"/>
      <c r="EZV117" s="509"/>
      <c r="EZW117" s="509"/>
      <c r="EZX117" s="509"/>
      <c r="EZY117" s="509"/>
      <c r="EZZ117" s="509"/>
      <c r="FAA117" s="509"/>
      <c r="FAB117" s="509"/>
      <c r="FAC117" s="509"/>
      <c r="FAD117" s="509"/>
      <c r="FAE117" s="509"/>
      <c r="FAF117" s="509"/>
      <c r="FAG117" s="509"/>
      <c r="FAH117" s="509"/>
      <c r="FAI117" s="509"/>
      <c r="FAJ117" s="509"/>
      <c r="FAK117" s="509"/>
      <c r="FAL117" s="509"/>
      <c r="FAM117" s="509"/>
      <c r="FAN117" s="509"/>
      <c r="FAO117" s="509"/>
      <c r="FAP117" s="509"/>
      <c r="FAQ117" s="509"/>
      <c r="FAR117" s="509"/>
      <c r="FAS117" s="509"/>
      <c r="FAT117" s="509"/>
      <c r="FAU117" s="509"/>
      <c r="FAV117" s="509"/>
      <c r="FAW117" s="509"/>
      <c r="FAX117" s="509"/>
      <c r="FAY117" s="509"/>
      <c r="FAZ117" s="509"/>
      <c r="FBA117" s="509"/>
      <c r="FBB117" s="509"/>
      <c r="FBC117" s="509"/>
      <c r="FBD117" s="509"/>
      <c r="FBE117" s="509"/>
      <c r="FBF117" s="509"/>
      <c r="FBG117" s="509"/>
      <c r="FBH117" s="509"/>
      <c r="FBI117" s="509"/>
      <c r="FBJ117" s="509"/>
      <c r="FBK117" s="509"/>
      <c r="FBL117" s="509"/>
      <c r="FBM117" s="509"/>
      <c r="FBN117" s="509"/>
      <c r="FBO117" s="509"/>
      <c r="FBP117" s="509"/>
      <c r="FBQ117" s="509"/>
      <c r="FBR117" s="509"/>
      <c r="FBS117" s="509"/>
      <c r="FBT117" s="509"/>
      <c r="FBU117" s="509"/>
      <c r="FBV117" s="509"/>
      <c r="FBW117" s="509"/>
      <c r="FBX117" s="509"/>
      <c r="FBY117" s="509"/>
      <c r="FBZ117" s="509"/>
      <c r="FCA117" s="509"/>
      <c r="FCB117" s="509"/>
      <c r="FCC117" s="509"/>
      <c r="FCD117" s="509"/>
      <c r="FCE117" s="509"/>
      <c r="FCF117" s="509"/>
      <c r="FCG117" s="509"/>
      <c r="FCH117" s="509"/>
      <c r="FCI117" s="509"/>
      <c r="FCJ117" s="509"/>
      <c r="FCK117" s="509"/>
      <c r="FCL117" s="509"/>
      <c r="FCM117" s="509"/>
      <c r="FCN117" s="509"/>
      <c r="FCO117" s="509"/>
      <c r="FCP117" s="509"/>
      <c r="FCQ117" s="509"/>
      <c r="FCR117" s="509"/>
      <c r="FCS117" s="509"/>
      <c r="FCT117" s="509"/>
      <c r="FCU117" s="509"/>
      <c r="FCV117" s="509"/>
      <c r="FCW117" s="509"/>
      <c r="FCX117" s="509"/>
      <c r="FCY117" s="509"/>
      <c r="FCZ117" s="509"/>
      <c r="FDA117" s="509"/>
      <c r="FDB117" s="509"/>
      <c r="FDC117" s="509"/>
      <c r="FDD117" s="509"/>
      <c r="FDE117" s="509"/>
      <c r="FDF117" s="509"/>
      <c r="FDG117" s="509"/>
      <c r="FDH117" s="509"/>
      <c r="FDI117" s="509"/>
      <c r="FDJ117" s="509"/>
      <c r="FDK117" s="509"/>
      <c r="FDL117" s="509"/>
      <c r="FDM117" s="509"/>
      <c r="FDN117" s="509"/>
      <c r="FDO117" s="509"/>
      <c r="FDP117" s="509"/>
      <c r="FDQ117" s="509"/>
      <c r="FDR117" s="509"/>
      <c r="FDS117" s="509"/>
      <c r="FDT117" s="509"/>
      <c r="FDU117" s="509"/>
      <c r="FDV117" s="509"/>
      <c r="FDW117" s="509"/>
      <c r="FDX117" s="509"/>
      <c r="FDY117" s="509"/>
      <c r="FDZ117" s="509"/>
      <c r="FEA117" s="509"/>
      <c r="FEB117" s="509"/>
      <c r="FEC117" s="509"/>
      <c r="FED117" s="509"/>
      <c r="FEE117" s="509"/>
      <c r="FEF117" s="509"/>
      <c r="FEG117" s="509"/>
      <c r="FEH117" s="509"/>
      <c r="FEI117" s="509"/>
      <c r="FEJ117" s="509"/>
      <c r="FEK117" s="509"/>
      <c r="FEL117" s="509"/>
      <c r="FEM117" s="509"/>
      <c r="FEN117" s="509"/>
      <c r="FEO117" s="509"/>
      <c r="FEP117" s="509"/>
      <c r="FEQ117" s="509"/>
      <c r="FER117" s="509"/>
      <c r="FES117" s="509"/>
      <c r="FET117" s="509"/>
      <c r="FEU117" s="509"/>
      <c r="FEV117" s="509"/>
      <c r="FEW117" s="509"/>
      <c r="FEX117" s="509"/>
      <c r="FEY117" s="509"/>
      <c r="FEZ117" s="509"/>
      <c r="FFA117" s="509"/>
      <c r="FFB117" s="509"/>
      <c r="FFC117" s="509"/>
      <c r="FFD117" s="509"/>
      <c r="FFE117" s="509"/>
      <c r="FFF117" s="509"/>
      <c r="FFG117" s="509"/>
      <c r="FFH117" s="509"/>
      <c r="FFI117" s="509"/>
      <c r="FFJ117" s="509"/>
      <c r="FFK117" s="509"/>
      <c r="FFL117" s="509"/>
      <c r="FFM117" s="509"/>
      <c r="FFN117" s="509"/>
      <c r="FFO117" s="509"/>
      <c r="FFP117" s="509"/>
      <c r="FFQ117" s="509"/>
      <c r="FFR117" s="509"/>
      <c r="FFS117" s="509"/>
      <c r="FFT117" s="509"/>
      <c r="FFU117" s="509"/>
      <c r="FFV117" s="509"/>
      <c r="FFW117" s="509"/>
      <c r="FFX117" s="509"/>
      <c r="FFY117" s="509"/>
      <c r="FFZ117" s="509"/>
      <c r="FGA117" s="509"/>
      <c r="FGB117" s="509"/>
      <c r="FGC117" s="509"/>
      <c r="FGD117" s="509"/>
      <c r="FGE117" s="509"/>
      <c r="FGF117" s="509"/>
      <c r="FGG117" s="509"/>
      <c r="FGH117" s="509"/>
      <c r="FGI117" s="509"/>
      <c r="FGJ117" s="509"/>
      <c r="FGK117" s="509"/>
      <c r="FGL117" s="509"/>
      <c r="FGM117" s="509"/>
      <c r="FGN117" s="509"/>
      <c r="FGO117" s="509"/>
      <c r="FGP117" s="509"/>
      <c r="FGQ117" s="509"/>
      <c r="FGR117" s="509"/>
      <c r="FGS117" s="509"/>
      <c r="FGT117" s="509"/>
      <c r="FGU117" s="509"/>
      <c r="FGV117" s="509"/>
      <c r="FGW117" s="509"/>
      <c r="FGX117" s="509"/>
      <c r="FGY117" s="509"/>
      <c r="FGZ117" s="509"/>
      <c r="FHA117" s="509"/>
      <c r="FHB117" s="509"/>
      <c r="FHC117" s="509"/>
      <c r="FHD117" s="509"/>
      <c r="FHE117" s="509"/>
      <c r="FHF117" s="509"/>
      <c r="FHG117" s="509"/>
      <c r="FHH117" s="509"/>
      <c r="FHI117" s="509"/>
      <c r="FHJ117" s="509"/>
      <c r="FHK117" s="509"/>
      <c r="FHL117" s="509"/>
      <c r="FHM117" s="509"/>
      <c r="FHN117" s="509"/>
      <c r="FHO117" s="509"/>
      <c r="FHP117" s="509"/>
      <c r="FHQ117" s="509"/>
      <c r="FHR117" s="509"/>
      <c r="FHS117" s="509"/>
      <c r="FHT117" s="509"/>
      <c r="FHU117" s="509"/>
      <c r="FHV117" s="509"/>
      <c r="FHW117" s="509"/>
      <c r="FHX117" s="509"/>
      <c r="FHY117" s="509"/>
      <c r="FHZ117" s="509"/>
      <c r="FIA117" s="509"/>
      <c r="FIB117" s="509"/>
      <c r="FIC117" s="509"/>
      <c r="FID117" s="509"/>
      <c r="FIE117" s="509"/>
      <c r="FIF117" s="509"/>
      <c r="FIG117" s="509"/>
      <c r="FIH117" s="509"/>
      <c r="FII117" s="509"/>
      <c r="FIJ117" s="509"/>
      <c r="FIK117" s="509"/>
      <c r="FIL117" s="509"/>
      <c r="FIM117" s="509"/>
      <c r="FIN117" s="509"/>
      <c r="FIO117" s="509"/>
      <c r="FIP117" s="509"/>
      <c r="FIQ117" s="509"/>
      <c r="FIR117" s="509"/>
      <c r="FIS117" s="509"/>
      <c r="FIT117" s="509"/>
      <c r="FIU117" s="509"/>
      <c r="FIV117" s="509"/>
      <c r="FIW117" s="509"/>
      <c r="FIX117" s="509"/>
      <c r="FIY117" s="509"/>
      <c r="FIZ117" s="509"/>
      <c r="FJA117" s="509"/>
      <c r="FJB117" s="509"/>
      <c r="FJC117" s="509"/>
      <c r="FJD117" s="509"/>
      <c r="FJE117" s="509"/>
      <c r="FJF117" s="509"/>
      <c r="FJG117" s="509"/>
      <c r="FJH117" s="509"/>
      <c r="FJI117" s="509"/>
      <c r="FJJ117" s="509"/>
      <c r="FJK117" s="509"/>
      <c r="FJL117" s="509"/>
      <c r="FJM117" s="509"/>
      <c r="FJN117" s="509"/>
      <c r="FJO117" s="509"/>
      <c r="FJP117" s="509"/>
      <c r="FJQ117" s="509"/>
      <c r="FJR117" s="509"/>
      <c r="FJS117" s="509"/>
      <c r="FJT117" s="509"/>
      <c r="FJU117" s="509"/>
      <c r="FJV117" s="509"/>
      <c r="FJW117" s="509"/>
      <c r="FJX117" s="509"/>
      <c r="FJY117" s="509"/>
      <c r="FJZ117" s="509"/>
      <c r="FKA117" s="509"/>
      <c r="FKB117" s="509"/>
      <c r="FKC117" s="509"/>
      <c r="FKD117" s="509"/>
      <c r="FKE117" s="509"/>
      <c r="FKF117" s="509"/>
      <c r="FKG117" s="509"/>
      <c r="FKH117" s="509"/>
      <c r="FKI117" s="509"/>
      <c r="FKJ117" s="509"/>
      <c r="FKK117" s="509"/>
      <c r="FKL117" s="509"/>
      <c r="FKM117" s="509"/>
      <c r="FKN117" s="509"/>
      <c r="FKO117" s="509"/>
      <c r="FKP117" s="509"/>
      <c r="FKQ117" s="509"/>
      <c r="FKR117" s="509"/>
      <c r="FKS117" s="509"/>
      <c r="FKT117" s="509"/>
      <c r="FKU117" s="509"/>
      <c r="FKV117" s="509"/>
      <c r="FKW117" s="509"/>
      <c r="FKX117" s="509"/>
      <c r="FKY117" s="509"/>
      <c r="FKZ117" s="509"/>
      <c r="FLA117" s="509"/>
      <c r="FLB117" s="509"/>
      <c r="FLC117" s="509"/>
      <c r="FLD117" s="509"/>
      <c r="FLE117" s="509"/>
      <c r="FLF117" s="509"/>
      <c r="FLG117" s="509"/>
      <c r="FLH117" s="509"/>
      <c r="FLI117" s="509"/>
      <c r="FLJ117" s="509"/>
      <c r="FLK117" s="509"/>
      <c r="FLL117" s="509"/>
      <c r="FLM117" s="509"/>
      <c r="FLN117" s="509"/>
      <c r="FLO117" s="509"/>
      <c r="FLP117" s="509"/>
      <c r="FLQ117" s="509"/>
      <c r="FLR117" s="509"/>
      <c r="FLS117" s="509"/>
      <c r="FLT117" s="509"/>
      <c r="FLU117" s="509"/>
      <c r="FLV117" s="509"/>
      <c r="FLW117" s="509"/>
      <c r="FLX117" s="509"/>
      <c r="FLY117" s="509"/>
      <c r="FLZ117" s="509"/>
      <c r="FMA117" s="509"/>
      <c r="FMB117" s="509"/>
      <c r="FMC117" s="509"/>
      <c r="FMD117" s="509"/>
      <c r="FME117" s="509"/>
      <c r="FMF117" s="509"/>
      <c r="FMG117" s="509"/>
      <c r="FMH117" s="509"/>
      <c r="FMI117" s="509"/>
      <c r="FMJ117" s="509"/>
      <c r="FMK117" s="509"/>
      <c r="FML117" s="509"/>
      <c r="FMM117" s="509"/>
      <c r="FMN117" s="509"/>
      <c r="FMO117" s="509"/>
      <c r="FMP117" s="509"/>
      <c r="FMQ117" s="509"/>
      <c r="FMR117" s="509"/>
      <c r="FMS117" s="509"/>
      <c r="FMT117" s="509"/>
      <c r="FMU117" s="509"/>
      <c r="FMV117" s="509"/>
      <c r="FMW117" s="509"/>
      <c r="FMX117" s="509"/>
      <c r="FMY117" s="509"/>
      <c r="FMZ117" s="509"/>
      <c r="FNA117" s="509"/>
      <c r="FNB117" s="509"/>
      <c r="FNC117" s="509"/>
      <c r="FND117" s="509"/>
      <c r="FNE117" s="509"/>
      <c r="FNF117" s="509"/>
      <c r="FNG117" s="509"/>
      <c r="FNH117" s="509"/>
      <c r="FNI117" s="509"/>
      <c r="FNJ117" s="509"/>
      <c r="FNK117" s="509"/>
      <c r="FNL117" s="509"/>
      <c r="FNM117" s="509"/>
      <c r="FNN117" s="509"/>
      <c r="FNO117" s="509"/>
      <c r="FNP117" s="509"/>
      <c r="FNQ117" s="509"/>
      <c r="FNR117" s="509"/>
      <c r="FNS117" s="509"/>
      <c r="FNT117" s="509"/>
      <c r="FNU117" s="509"/>
      <c r="FNV117" s="509"/>
      <c r="FNW117" s="509"/>
      <c r="FNX117" s="509"/>
      <c r="FNY117" s="509"/>
      <c r="FNZ117" s="509"/>
      <c r="FOA117" s="509"/>
      <c r="FOB117" s="509"/>
      <c r="FOC117" s="509"/>
      <c r="FOD117" s="509"/>
      <c r="FOE117" s="509"/>
      <c r="FOF117" s="509"/>
      <c r="FOG117" s="509"/>
      <c r="FOH117" s="509"/>
      <c r="FOI117" s="509"/>
      <c r="FOJ117" s="509"/>
      <c r="FOK117" s="509"/>
      <c r="FOL117" s="509"/>
      <c r="FOM117" s="509"/>
      <c r="FON117" s="509"/>
      <c r="FOO117" s="509"/>
      <c r="FOP117" s="509"/>
      <c r="FOQ117" s="509"/>
      <c r="FOR117" s="509"/>
      <c r="FOS117" s="509"/>
      <c r="FOT117" s="509"/>
      <c r="FOU117" s="509"/>
      <c r="FOV117" s="509"/>
      <c r="FOW117" s="509"/>
      <c r="FOX117" s="509"/>
      <c r="FOY117" s="509"/>
      <c r="FOZ117" s="509"/>
      <c r="FPA117" s="509"/>
      <c r="FPB117" s="509"/>
      <c r="FPC117" s="509"/>
      <c r="FPD117" s="509"/>
      <c r="FPE117" s="509"/>
      <c r="FPF117" s="509"/>
      <c r="FPG117" s="509"/>
      <c r="FPH117" s="509"/>
      <c r="FPI117" s="509"/>
      <c r="FPJ117" s="509"/>
      <c r="FPK117" s="509"/>
      <c r="FPL117" s="509"/>
      <c r="FPM117" s="509"/>
      <c r="FPN117" s="509"/>
      <c r="FPO117" s="509"/>
      <c r="FPP117" s="509"/>
      <c r="FPQ117" s="509"/>
      <c r="FPR117" s="509"/>
      <c r="FPS117" s="509"/>
      <c r="FPT117" s="509"/>
      <c r="FPU117" s="509"/>
      <c r="FPV117" s="509"/>
      <c r="FPW117" s="509"/>
      <c r="FPX117" s="509"/>
      <c r="FPY117" s="509"/>
      <c r="FPZ117" s="509"/>
      <c r="FQA117" s="509"/>
      <c r="FQB117" s="509"/>
      <c r="FQC117" s="509"/>
      <c r="FQD117" s="509"/>
      <c r="FQE117" s="509"/>
      <c r="FQF117" s="509"/>
      <c r="FQG117" s="509"/>
      <c r="FQH117" s="509"/>
      <c r="FQI117" s="509"/>
      <c r="FQJ117" s="509"/>
      <c r="FQK117" s="509"/>
      <c r="FQL117" s="509"/>
      <c r="FQM117" s="509"/>
      <c r="FQN117" s="509"/>
      <c r="FQO117" s="509"/>
      <c r="FQP117" s="509"/>
      <c r="FQQ117" s="509"/>
      <c r="FQR117" s="509"/>
      <c r="FQS117" s="509"/>
      <c r="FQT117" s="509"/>
      <c r="FQU117" s="509"/>
      <c r="FQV117" s="509"/>
      <c r="FQW117" s="509"/>
      <c r="FQX117" s="509"/>
      <c r="FQY117" s="509"/>
      <c r="FQZ117" s="509"/>
      <c r="FRA117" s="509"/>
      <c r="FRB117" s="509"/>
      <c r="FRC117" s="509"/>
      <c r="FRD117" s="509"/>
      <c r="FRE117" s="509"/>
      <c r="FRF117" s="509"/>
      <c r="FRG117" s="509"/>
      <c r="FRH117" s="509"/>
      <c r="FRI117" s="509"/>
      <c r="FRJ117" s="509"/>
      <c r="FRK117" s="509"/>
      <c r="FRL117" s="509"/>
      <c r="FRM117" s="509"/>
      <c r="FRN117" s="509"/>
      <c r="FRO117" s="509"/>
      <c r="FRP117" s="509"/>
      <c r="FRQ117" s="509"/>
      <c r="FRR117" s="509"/>
      <c r="FRS117" s="509"/>
      <c r="FRT117" s="509"/>
      <c r="FRU117" s="509"/>
      <c r="FRV117" s="509"/>
      <c r="FRW117" s="509"/>
      <c r="FRX117" s="509"/>
      <c r="FRY117" s="509"/>
      <c r="FRZ117" s="509"/>
      <c r="FSA117" s="509"/>
      <c r="FSB117" s="509"/>
      <c r="FSC117" s="509"/>
      <c r="FSD117" s="509"/>
      <c r="FSE117" s="509"/>
      <c r="FSF117" s="509"/>
      <c r="FSG117" s="509"/>
      <c r="FSH117" s="509"/>
      <c r="FSI117" s="509"/>
      <c r="FSJ117" s="509"/>
      <c r="FSK117" s="509"/>
      <c r="FSL117" s="509"/>
      <c r="FSM117" s="509"/>
      <c r="FSN117" s="509"/>
      <c r="FSO117" s="509"/>
      <c r="FSP117" s="509"/>
      <c r="FSQ117" s="509"/>
      <c r="FSR117" s="509"/>
      <c r="FSS117" s="509"/>
      <c r="FST117" s="509"/>
      <c r="FSU117" s="509"/>
      <c r="FSV117" s="509"/>
      <c r="FSW117" s="509"/>
      <c r="FSX117" s="509"/>
      <c r="FSY117" s="509"/>
      <c r="FSZ117" s="509"/>
      <c r="FTA117" s="509"/>
      <c r="FTB117" s="509"/>
      <c r="FTC117" s="509"/>
      <c r="FTD117" s="509"/>
      <c r="FTE117" s="509"/>
      <c r="FTF117" s="509"/>
      <c r="FTG117" s="509"/>
      <c r="FTH117" s="509"/>
      <c r="FTI117" s="509"/>
      <c r="FTJ117" s="509"/>
      <c r="FTK117" s="509"/>
      <c r="FTL117" s="509"/>
      <c r="FTM117" s="509"/>
      <c r="FTN117" s="509"/>
      <c r="FTO117" s="509"/>
      <c r="FTP117" s="509"/>
      <c r="FTQ117" s="509"/>
      <c r="FTR117" s="509"/>
      <c r="FTS117" s="509"/>
      <c r="FTT117" s="509"/>
      <c r="FTU117" s="509"/>
      <c r="FTV117" s="509"/>
      <c r="FTW117" s="509"/>
      <c r="FTX117" s="509"/>
      <c r="FTY117" s="509"/>
      <c r="FTZ117" s="509"/>
      <c r="FUA117" s="509"/>
      <c r="FUB117" s="509"/>
      <c r="FUC117" s="509"/>
      <c r="FUD117" s="509"/>
      <c r="FUE117" s="509"/>
      <c r="FUF117" s="509"/>
      <c r="FUG117" s="509"/>
      <c r="FUH117" s="509"/>
      <c r="FUI117" s="509"/>
      <c r="FUJ117" s="509"/>
      <c r="FUK117" s="509"/>
      <c r="FUL117" s="509"/>
      <c r="FUM117" s="509"/>
      <c r="FUN117" s="509"/>
      <c r="FUO117" s="509"/>
      <c r="FUP117" s="509"/>
      <c r="FUQ117" s="509"/>
      <c r="FUR117" s="509"/>
      <c r="FUS117" s="509"/>
      <c r="FUT117" s="509"/>
      <c r="FUU117" s="509"/>
      <c r="FUV117" s="509"/>
      <c r="FUW117" s="509"/>
      <c r="FUX117" s="509"/>
      <c r="FUY117" s="509"/>
      <c r="FUZ117" s="509"/>
      <c r="FVA117" s="509"/>
      <c r="FVB117" s="509"/>
      <c r="FVC117" s="509"/>
      <c r="FVD117" s="509"/>
      <c r="FVE117" s="509"/>
      <c r="FVF117" s="509"/>
      <c r="FVG117" s="509"/>
      <c r="FVH117" s="509"/>
      <c r="FVI117" s="509"/>
      <c r="FVJ117" s="509"/>
      <c r="FVK117" s="509"/>
      <c r="FVL117" s="509"/>
      <c r="FVM117" s="509"/>
      <c r="FVN117" s="509"/>
      <c r="FVO117" s="509"/>
      <c r="FVP117" s="509"/>
      <c r="FVQ117" s="509"/>
      <c r="FVR117" s="509"/>
      <c r="FVS117" s="509"/>
      <c r="FVT117" s="509"/>
      <c r="FVU117" s="509"/>
      <c r="FVV117" s="509"/>
      <c r="FVW117" s="509"/>
      <c r="FVX117" s="509"/>
      <c r="FVY117" s="509"/>
      <c r="FVZ117" s="509"/>
      <c r="FWA117" s="509"/>
      <c r="FWB117" s="509"/>
      <c r="FWC117" s="509"/>
      <c r="FWD117" s="509"/>
      <c r="FWE117" s="509"/>
      <c r="FWF117" s="509"/>
      <c r="FWG117" s="509"/>
      <c r="FWH117" s="509"/>
      <c r="FWI117" s="509"/>
      <c r="FWJ117" s="509"/>
      <c r="FWK117" s="509"/>
      <c r="FWL117" s="509"/>
      <c r="FWM117" s="509"/>
      <c r="FWN117" s="509"/>
      <c r="FWO117" s="509"/>
      <c r="FWP117" s="509"/>
      <c r="FWQ117" s="509"/>
      <c r="FWR117" s="509"/>
      <c r="FWS117" s="509"/>
      <c r="FWT117" s="509"/>
      <c r="FWU117" s="509"/>
      <c r="FWV117" s="509"/>
      <c r="FWW117" s="509"/>
      <c r="FWX117" s="509"/>
      <c r="FWY117" s="509"/>
      <c r="FWZ117" s="509"/>
      <c r="FXA117" s="509"/>
      <c r="FXB117" s="509"/>
      <c r="FXC117" s="509"/>
      <c r="FXD117" s="509"/>
      <c r="FXE117" s="509"/>
      <c r="FXF117" s="509"/>
      <c r="FXG117" s="509"/>
      <c r="FXH117" s="509"/>
      <c r="FXI117" s="509"/>
      <c r="FXJ117" s="509"/>
      <c r="FXK117" s="509"/>
      <c r="FXL117" s="509"/>
      <c r="FXM117" s="509"/>
      <c r="FXN117" s="509"/>
      <c r="FXO117" s="509"/>
      <c r="FXP117" s="509"/>
      <c r="FXQ117" s="509"/>
      <c r="FXR117" s="509"/>
      <c r="FXS117" s="509"/>
      <c r="FXT117" s="509"/>
      <c r="FXU117" s="509"/>
      <c r="FXV117" s="509"/>
      <c r="FXW117" s="509"/>
      <c r="FXX117" s="509"/>
      <c r="FXY117" s="509"/>
      <c r="FXZ117" s="509"/>
      <c r="FYA117" s="509"/>
      <c r="FYB117" s="509"/>
      <c r="FYC117" s="509"/>
      <c r="FYD117" s="509"/>
      <c r="FYE117" s="509"/>
      <c r="FYF117" s="509"/>
      <c r="FYG117" s="509"/>
      <c r="FYH117" s="509"/>
      <c r="FYI117" s="509"/>
      <c r="FYJ117" s="509"/>
      <c r="FYK117" s="509"/>
      <c r="FYL117" s="509"/>
      <c r="FYM117" s="509"/>
      <c r="FYN117" s="509"/>
      <c r="FYO117" s="509"/>
      <c r="FYP117" s="509"/>
      <c r="FYQ117" s="509"/>
      <c r="FYR117" s="509"/>
      <c r="FYS117" s="509"/>
      <c r="FYT117" s="509"/>
      <c r="FYU117" s="509"/>
      <c r="FYV117" s="509"/>
      <c r="FYW117" s="509"/>
      <c r="FYX117" s="509"/>
      <c r="FYY117" s="509"/>
      <c r="FYZ117" s="509"/>
      <c r="FZA117" s="509"/>
      <c r="FZB117" s="509"/>
      <c r="FZC117" s="509"/>
      <c r="FZD117" s="509"/>
      <c r="FZE117" s="509"/>
      <c r="FZF117" s="509"/>
      <c r="FZG117" s="509"/>
      <c r="FZH117" s="509"/>
      <c r="FZI117" s="509"/>
      <c r="FZJ117" s="509"/>
      <c r="FZK117" s="509"/>
      <c r="FZL117" s="509"/>
      <c r="FZM117" s="509"/>
      <c r="FZN117" s="509"/>
      <c r="FZO117" s="509"/>
      <c r="FZP117" s="509"/>
      <c r="FZQ117" s="509"/>
      <c r="FZR117" s="509"/>
      <c r="FZS117" s="509"/>
      <c r="FZT117" s="509"/>
      <c r="FZU117" s="509"/>
      <c r="FZV117" s="509"/>
      <c r="FZW117" s="509"/>
      <c r="FZX117" s="509"/>
      <c r="FZY117" s="509"/>
      <c r="FZZ117" s="509"/>
      <c r="GAA117" s="509"/>
      <c r="GAB117" s="509"/>
      <c r="GAC117" s="509"/>
      <c r="GAD117" s="509"/>
      <c r="GAE117" s="509"/>
      <c r="GAF117" s="509"/>
      <c r="GAG117" s="509"/>
      <c r="GAH117" s="509"/>
      <c r="GAI117" s="509"/>
      <c r="GAJ117" s="509"/>
      <c r="GAK117" s="509"/>
      <c r="GAL117" s="509"/>
      <c r="GAM117" s="509"/>
      <c r="GAN117" s="509"/>
      <c r="GAO117" s="509"/>
      <c r="GAP117" s="509"/>
      <c r="GAQ117" s="509"/>
      <c r="GAR117" s="509"/>
      <c r="GAS117" s="509"/>
      <c r="GAT117" s="509"/>
      <c r="GAU117" s="509"/>
      <c r="GAV117" s="509"/>
      <c r="GAW117" s="509"/>
      <c r="GAX117" s="509"/>
      <c r="GAY117" s="509"/>
      <c r="GAZ117" s="509"/>
      <c r="GBA117" s="509"/>
      <c r="GBB117" s="509"/>
      <c r="GBC117" s="509"/>
      <c r="GBD117" s="509"/>
      <c r="GBE117" s="509"/>
      <c r="GBF117" s="509"/>
      <c r="GBG117" s="509"/>
      <c r="GBH117" s="509"/>
      <c r="GBI117" s="509"/>
      <c r="GBJ117" s="509"/>
      <c r="GBK117" s="509"/>
      <c r="GBL117" s="509"/>
      <c r="GBM117" s="509"/>
      <c r="GBN117" s="509"/>
      <c r="GBO117" s="509"/>
      <c r="GBP117" s="509"/>
      <c r="GBQ117" s="509"/>
      <c r="GBR117" s="509"/>
      <c r="GBS117" s="509"/>
      <c r="GBT117" s="509"/>
      <c r="GBU117" s="509"/>
      <c r="GBV117" s="509"/>
      <c r="GBW117" s="509"/>
      <c r="GBX117" s="509"/>
      <c r="GBY117" s="509"/>
      <c r="GBZ117" s="509"/>
      <c r="GCA117" s="509"/>
      <c r="GCB117" s="509"/>
      <c r="GCC117" s="509"/>
      <c r="GCD117" s="509"/>
      <c r="GCE117" s="509"/>
      <c r="GCF117" s="509"/>
      <c r="GCG117" s="509"/>
      <c r="GCH117" s="509"/>
      <c r="GCI117" s="509"/>
      <c r="GCJ117" s="509"/>
      <c r="GCK117" s="509"/>
      <c r="GCL117" s="509"/>
      <c r="GCM117" s="509"/>
      <c r="GCN117" s="509"/>
      <c r="GCO117" s="509"/>
      <c r="GCP117" s="509"/>
      <c r="GCQ117" s="509"/>
      <c r="GCR117" s="509"/>
      <c r="GCS117" s="509"/>
      <c r="GCT117" s="509"/>
      <c r="GCU117" s="509"/>
      <c r="GCV117" s="509"/>
      <c r="GCW117" s="509"/>
      <c r="GCX117" s="509"/>
      <c r="GCY117" s="509"/>
      <c r="GCZ117" s="509"/>
      <c r="GDA117" s="509"/>
      <c r="GDB117" s="509"/>
      <c r="GDC117" s="509"/>
      <c r="GDD117" s="509"/>
      <c r="GDE117" s="509"/>
      <c r="GDF117" s="509"/>
      <c r="GDG117" s="509"/>
      <c r="GDH117" s="509"/>
      <c r="GDI117" s="509"/>
      <c r="GDJ117" s="509"/>
      <c r="GDK117" s="509"/>
      <c r="GDL117" s="509"/>
      <c r="GDM117" s="509"/>
      <c r="GDN117" s="509"/>
      <c r="GDO117" s="509"/>
      <c r="GDP117" s="509"/>
      <c r="GDQ117" s="509"/>
      <c r="GDR117" s="509"/>
      <c r="GDS117" s="509"/>
      <c r="GDT117" s="509"/>
      <c r="GDU117" s="509"/>
      <c r="GDV117" s="509"/>
      <c r="GDW117" s="509"/>
      <c r="GDX117" s="509"/>
      <c r="GDY117" s="509"/>
      <c r="GDZ117" s="509"/>
      <c r="GEA117" s="509"/>
      <c r="GEB117" s="509"/>
      <c r="GEC117" s="509"/>
      <c r="GED117" s="509"/>
      <c r="GEE117" s="509"/>
      <c r="GEF117" s="509"/>
      <c r="GEG117" s="509"/>
      <c r="GEH117" s="509"/>
      <c r="GEI117" s="509"/>
      <c r="GEJ117" s="509"/>
      <c r="GEK117" s="509"/>
      <c r="GEL117" s="509"/>
      <c r="GEM117" s="509"/>
      <c r="GEN117" s="509"/>
      <c r="GEO117" s="509"/>
      <c r="GEP117" s="509"/>
      <c r="GEQ117" s="509"/>
      <c r="GER117" s="509"/>
      <c r="GES117" s="509"/>
      <c r="GET117" s="509"/>
      <c r="GEU117" s="509"/>
      <c r="GEV117" s="509"/>
      <c r="GEW117" s="509"/>
      <c r="GEX117" s="509"/>
      <c r="GEY117" s="509"/>
      <c r="GEZ117" s="509"/>
      <c r="GFA117" s="509"/>
      <c r="GFB117" s="509"/>
      <c r="GFC117" s="509"/>
      <c r="GFD117" s="509"/>
      <c r="GFE117" s="509"/>
      <c r="GFF117" s="509"/>
      <c r="GFG117" s="509"/>
      <c r="GFH117" s="509"/>
      <c r="GFI117" s="509"/>
      <c r="GFJ117" s="509"/>
      <c r="GFK117" s="509"/>
      <c r="GFL117" s="509"/>
      <c r="GFM117" s="509"/>
      <c r="GFN117" s="509"/>
      <c r="GFO117" s="509"/>
      <c r="GFP117" s="509"/>
      <c r="GFQ117" s="509"/>
      <c r="GFR117" s="509"/>
      <c r="GFS117" s="509"/>
      <c r="GFT117" s="509"/>
      <c r="GFU117" s="509"/>
      <c r="GFV117" s="509"/>
      <c r="GFW117" s="509"/>
      <c r="GFX117" s="509"/>
      <c r="GFY117" s="509"/>
      <c r="GFZ117" s="509"/>
      <c r="GGA117" s="509"/>
      <c r="GGB117" s="509"/>
      <c r="GGC117" s="509"/>
      <c r="GGD117" s="509"/>
      <c r="GGE117" s="509"/>
      <c r="GGF117" s="509"/>
      <c r="GGG117" s="509"/>
      <c r="GGH117" s="509"/>
      <c r="GGI117" s="509"/>
      <c r="GGJ117" s="509"/>
      <c r="GGK117" s="509"/>
      <c r="GGL117" s="509"/>
      <c r="GGM117" s="509"/>
      <c r="GGN117" s="509"/>
      <c r="GGO117" s="509"/>
      <c r="GGP117" s="509"/>
      <c r="GGQ117" s="509"/>
      <c r="GGR117" s="509"/>
      <c r="GGS117" s="509"/>
      <c r="GGT117" s="509"/>
      <c r="GGU117" s="509"/>
      <c r="GGV117" s="509"/>
      <c r="GGW117" s="509"/>
      <c r="GGX117" s="509"/>
      <c r="GGY117" s="509"/>
      <c r="GGZ117" s="509"/>
      <c r="GHA117" s="509"/>
      <c r="GHB117" s="509"/>
      <c r="GHC117" s="509"/>
      <c r="GHD117" s="509"/>
      <c r="GHE117" s="509"/>
      <c r="GHF117" s="509"/>
      <c r="GHG117" s="509"/>
      <c r="GHH117" s="509"/>
      <c r="GHI117" s="509"/>
      <c r="GHJ117" s="509"/>
      <c r="GHK117" s="509"/>
      <c r="GHL117" s="509"/>
      <c r="GHM117" s="509"/>
      <c r="GHN117" s="509"/>
      <c r="GHO117" s="509"/>
      <c r="GHP117" s="509"/>
      <c r="GHQ117" s="509"/>
      <c r="GHR117" s="509"/>
      <c r="GHS117" s="509"/>
      <c r="GHT117" s="509"/>
      <c r="GHU117" s="509"/>
      <c r="GHV117" s="509"/>
      <c r="GHW117" s="509"/>
      <c r="GHX117" s="509"/>
      <c r="GHY117" s="509"/>
      <c r="GHZ117" s="509"/>
      <c r="GIA117" s="509"/>
      <c r="GIB117" s="509"/>
      <c r="GIC117" s="509"/>
      <c r="GID117" s="509"/>
      <c r="GIE117" s="509"/>
      <c r="GIF117" s="509"/>
      <c r="GIG117" s="509"/>
      <c r="GIH117" s="509"/>
      <c r="GII117" s="509"/>
      <c r="GIJ117" s="509"/>
      <c r="GIK117" s="509"/>
      <c r="GIL117" s="509"/>
      <c r="GIM117" s="509"/>
      <c r="GIN117" s="509"/>
      <c r="GIO117" s="509"/>
      <c r="GIP117" s="509"/>
      <c r="GIQ117" s="509"/>
      <c r="GIR117" s="509"/>
      <c r="GIS117" s="509"/>
      <c r="GIT117" s="509"/>
      <c r="GIU117" s="509"/>
      <c r="GIV117" s="509"/>
      <c r="GIW117" s="509"/>
      <c r="GIX117" s="509"/>
      <c r="GIY117" s="509"/>
      <c r="GIZ117" s="509"/>
      <c r="GJA117" s="509"/>
      <c r="GJB117" s="509"/>
      <c r="GJC117" s="509"/>
      <c r="GJD117" s="509"/>
      <c r="GJE117" s="509"/>
      <c r="GJF117" s="509"/>
      <c r="GJG117" s="509"/>
      <c r="GJH117" s="509"/>
      <c r="GJI117" s="509"/>
      <c r="GJJ117" s="509"/>
      <c r="GJK117" s="509"/>
      <c r="GJL117" s="509"/>
      <c r="GJM117" s="509"/>
      <c r="GJN117" s="509"/>
      <c r="GJO117" s="509"/>
      <c r="GJP117" s="509"/>
      <c r="GJQ117" s="509"/>
      <c r="GJR117" s="509"/>
      <c r="GJS117" s="509"/>
      <c r="GJT117" s="509"/>
      <c r="GJU117" s="509"/>
      <c r="GJV117" s="509"/>
      <c r="GJW117" s="509"/>
      <c r="GJX117" s="509"/>
      <c r="GJY117" s="509"/>
      <c r="GJZ117" s="509"/>
      <c r="GKA117" s="509"/>
      <c r="GKB117" s="509"/>
      <c r="GKC117" s="509"/>
      <c r="GKD117" s="509"/>
      <c r="GKE117" s="509"/>
      <c r="GKF117" s="509"/>
      <c r="GKG117" s="509"/>
      <c r="GKH117" s="509"/>
      <c r="GKI117" s="509"/>
      <c r="GKJ117" s="509"/>
      <c r="GKK117" s="509"/>
      <c r="GKL117" s="509"/>
      <c r="GKM117" s="509"/>
      <c r="GKN117" s="509"/>
      <c r="GKO117" s="509"/>
      <c r="GKP117" s="509"/>
      <c r="GKQ117" s="509"/>
      <c r="GKR117" s="509"/>
      <c r="GKS117" s="509"/>
      <c r="GKT117" s="509"/>
      <c r="GKU117" s="509"/>
      <c r="GKV117" s="509"/>
      <c r="GKW117" s="509"/>
      <c r="GKX117" s="509"/>
      <c r="GKY117" s="509"/>
      <c r="GKZ117" s="509"/>
      <c r="GLA117" s="509"/>
      <c r="GLB117" s="509"/>
      <c r="GLC117" s="509"/>
      <c r="GLD117" s="509"/>
      <c r="GLE117" s="509"/>
      <c r="GLF117" s="509"/>
      <c r="GLG117" s="509"/>
      <c r="GLH117" s="509"/>
      <c r="GLI117" s="509"/>
      <c r="GLJ117" s="509"/>
      <c r="GLK117" s="509"/>
      <c r="GLL117" s="509"/>
      <c r="GLM117" s="509"/>
      <c r="GLN117" s="509"/>
      <c r="GLO117" s="509"/>
      <c r="GLP117" s="509"/>
      <c r="GLQ117" s="509"/>
      <c r="GLR117" s="509"/>
      <c r="GLS117" s="509"/>
      <c r="GLT117" s="509"/>
      <c r="GLU117" s="509"/>
      <c r="GLV117" s="509"/>
      <c r="GLW117" s="509"/>
      <c r="GLX117" s="509"/>
      <c r="GLY117" s="509"/>
      <c r="GLZ117" s="509"/>
      <c r="GMA117" s="509"/>
      <c r="GMB117" s="509"/>
      <c r="GMC117" s="509"/>
      <c r="GMD117" s="509"/>
      <c r="GME117" s="509"/>
      <c r="GMF117" s="509"/>
      <c r="GMG117" s="509"/>
      <c r="GMH117" s="509"/>
      <c r="GMI117" s="509"/>
      <c r="GMJ117" s="509"/>
      <c r="GMK117" s="509"/>
      <c r="GML117" s="509"/>
      <c r="GMM117" s="509"/>
      <c r="GMN117" s="509"/>
      <c r="GMO117" s="509"/>
      <c r="GMP117" s="509"/>
      <c r="GMQ117" s="509"/>
      <c r="GMR117" s="509"/>
      <c r="GMS117" s="509"/>
      <c r="GMT117" s="509"/>
      <c r="GMU117" s="509"/>
      <c r="GMV117" s="509"/>
      <c r="GMW117" s="509"/>
      <c r="GMX117" s="509"/>
      <c r="GMY117" s="509"/>
      <c r="GMZ117" s="509"/>
      <c r="GNA117" s="509"/>
      <c r="GNB117" s="509"/>
      <c r="GNC117" s="509"/>
      <c r="GND117" s="509"/>
      <c r="GNE117" s="509"/>
      <c r="GNF117" s="509"/>
      <c r="GNG117" s="509"/>
      <c r="GNH117" s="509"/>
      <c r="GNI117" s="509"/>
      <c r="GNJ117" s="509"/>
      <c r="GNK117" s="509"/>
      <c r="GNL117" s="509"/>
      <c r="GNM117" s="509"/>
      <c r="GNN117" s="509"/>
      <c r="GNO117" s="509"/>
      <c r="GNP117" s="509"/>
      <c r="GNQ117" s="509"/>
      <c r="GNR117" s="509"/>
      <c r="GNS117" s="509"/>
      <c r="GNT117" s="509"/>
      <c r="GNU117" s="509"/>
      <c r="GNV117" s="509"/>
      <c r="GNW117" s="509"/>
      <c r="GNX117" s="509"/>
      <c r="GNY117" s="509"/>
      <c r="GNZ117" s="509"/>
      <c r="GOA117" s="509"/>
      <c r="GOB117" s="509"/>
      <c r="GOC117" s="509"/>
      <c r="GOD117" s="509"/>
      <c r="GOE117" s="509"/>
      <c r="GOF117" s="509"/>
      <c r="GOG117" s="509"/>
      <c r="GOH117" s="509"/>
      <c r="GOI117" s="509"/>
      <c r="GOJ117" s="509"/>
      <c r="GOK117" s="509"/>
      <c r="GOL117" s="509"/>
      <c r="GOM117" s="509"/>
      <c r="GON117" s="509"/>
      <c r="GOO117" s="509"/>
      <c r="GOP117" s="509"/>
      <c r="GOQ117" s="509"/>
      <c r="GOR117" s="509"/>
      <c r="GOS117" s="509"/>
      <c r="GOT117" s="509"/>
      <c r="GOU117" s="509"/>
      <c r="GOV117" s="509"/>
      <c r="GOW117" s="509"/>
      <c r="GOX117" s="509"/>
      <c r="GOY117" s="509"/>
      <c r="GOZ117" s="509"/>
      <c r="GPA117" s="509"/>
      <c r="GPB117" s="509"/>
      <c r="GPC117" s="509"/>
      <c r="GPD117" s="509"/>
      <c r="GPE117" s="509"/>
      <c r="GPF117" s="509"/>
      <c r="GPG117" s="509"/>
      <c r="GPH117" s="509"/>
      <c r="GPI117" s="509"/>
      <c r="GPJ117" s="509"/>
      <c r="GPK117" s="509"/>
      <c r="GPL117" s="509"/>
      <c r="GPM117" s="509"/>
      <c r="GPN117" s="509"/>
      <c r="GPO117" s="509"/>
      <c r="GPP117" s="509"/>
      <c r="GPQ117" s="509"/>
      <c r="GPR117" s="509"/>
      <c r="GPS117" s="509"/>
      <c r="GPT117" s="509"/>
      <c r="GPU117" s="509"/>
      <c r="GPV117" s="509"/>
      <c r="GPW117" s="509"/>
      <c r="GPX117" s="509"/>
      <c r="GPY117" s="509"/>
      <c r="GPZ117" s="509"/>
      <c r="GQA117" s="509"/>
      <c r="GQB117" s="509"/>
      <c r="GQC117" s="509"/>
      <c r="GQD117" s="509"/>
      <c r="GQE117" s="509"/>
      <c r="GQF117" s="509"/>
      <c r="GQG117" s="509"/>
      <c r="GQH117" s="509"/>
      <c r="GQI117" s="509"/>
      <c r="GQJ117" s="509"/>
      <c r="GQK117" s="509"/>
      <c r="GQL117" s="509"/>
      <c r="GQM117" s="509"/>
      <c r="GQN117" s="509"/>
      <c r="GQO117" s="509"/>
      <c r="GQP117" s="509"/>
      <c r="GQQ117" s="509"/>
      <c r="GQR117" s="509"/>
      <c r="GQS117" s="509"/>
      <c r="GQT117" s="509"/>
      <c r="GQU117" s="509"/>
      <c r="GQV117" s="509"/>
      <c r="GQW117" s="509"/>
      <c r="GQX117" s="509"/>
      <c r="GQY117" s="509"/>
      <c r="GQZ117" s="509"/>
      <c r="GRA117" s="509"/>
      <c r="GRB117" s="509"/>
      <c r="GRC117" s="509"/>
      <c r="GRD117" s="509"/>
      <c r="GRE117" s="509"/>
      <c r="GRF117" s="509"/>
      <c r="GRG117" s="509"/>
      <c r="GRH117" s="509"/>
      <c r="GRI117" s="509"/>
      <c r="GRJ117" s="509"/>
      <c r="GRK117" s="509"/>
      <c r="GRL117" s="509"/>
      <c r="GRM117" s="509"/>
      <c r="GRN117" s="509"/>
      <c r="GRO117" s="509"/>
      <c r="GRP117" s="509"/>
      <c r="GRQ117" s="509"/>
      <c r="GRR117" s="509"/>
      <c r="GRS117" s="509"/>
      <c r="GRT117" s="509"/>
      <c r="GRU117" s="509"/>
      <c r="GRV117" s="509"/>
      <c r="GRW117" s="509"/>
      <c r="GRX117" s="509"/>
      <c r="GRY117" s="509"/>
      <c r="GRZ117" s="509"/>
      <c r="GSA117" s="509"/>
      <c r="GSB117" s="509"/>
      <c r="GSC117" s="509"/>
      <c r="GSD117" s="509"/>
      <c r="GSE117" s="509"/>
      <c r="GSF117" s="509"/>
      <c r="GSG117" s="509"/>
      <c r="GSH117" s="509"/>
      <c r="GSI117" s="509"/>
      <c r="GSJ117" s="509"/>
      <c r="GSK117" s="509"/>
      <c r="GSL117" s="509"/>
      <c r="GSM117" s="509"/>
      <c r="GSN117" s="509"/>
      <c r="GSO117" s="509"/>
      <c r="GSP117" s="509"/>
      <c r="GSQ117" s="509"/>
      <c r="GSR117" s="509"/>
      <c r="GSS117" s="509"/>
      <c r="GST117" s="509"/>
      <c r="GSU117" s="509"/>
      <c r="GSV117" s="509"/>
      <c r="GSW117" s="509"/>
      <c r="GSX117" s="509"/>
      <c r="GSY117" s="509"/>
      <c r="GSZ117" s="509"/>
      <c r="GTA117" s="509"/>
      <c r="GTB117" s="509"/>
      <c r="GTC117" s="509"/>
      <c r="GTD117" s="509"/>
      <c r="GTE117" s="509"/>
      <c r="GTF117" s="509"/>
      <c r="GTG117" s="509"/>
      <c r="GTH117" s="509"/>
      <c r="GTI117" s="509"/>
      <c r="GTJ117" s="509"/>
      <c r="GTK117" s="509"/>
      <c r="GTL117" s="509"/>
      <c r="GTM117" s="509"/>
      <c r="GTN117" s="509"/>
      <c r="GTO117" s="509"/>
      <c r="GTP117" s="509"/>
      <c r="GTQ117" s="509"/>
      <c r="GTR117" s="509"/>
      <c r="GTS117" s="509"/>
      <c r="GTT117" s="509"/>
      <c r="GTU117" s="509"/>
      <c r="GTV117" s="509"/>
      <c r="GTW117" s="509"/>
      <c r="GTX117" s="509"/>
      <c r="GTY117" s="509"/>
      <c r="GTZ117" s="509"/>
      <c r="GUA117" s="509"/>
      <c r="GUB117" s="509"/>
      <c r="GUC117" s="509"/>
      <c r="GUD117" s="509"/>
      <c r="GUE117" s="509"/>
      <c r="GUF117" s="509"/>
      <c r="GUG117" s="509"/>
      <c r="GUH117" s="509"/>
      <c r="GUI117" s="509"/>
      <c r="GUJ117" s="509"/>
      <c r="GUK117" s="509"/>
      <c r="GUL117" s="509"/>
      <c r="GUM117" s="509"/>
      <c r="GUN117" s="509"/>
      <c r="GUO117" s="509"/>
      <c r="GUP117" s="509"/>
      <c r="GUQ117" s="509"/>
      <c r="GUR117" s="509"/>
      <c r="GUS117" s="509"/>
      <c r="GUT117" s="509"/>
      <c r="GUU117" s="509"/>
      <c r="GUV117" s="509"/>
      <c r="GUW117" s="509"/>
      <c r="GUX117" s="509"/>
      <c r="GUY117" s="509"/>
      <c r="GUZ117" s="509"/>
      <c r="GVA117" s="509"/>
      <c r="GVB117" s="509"/>
      <c r="GVC117" s="509"/>
      <c r="GVD117" s="509"/>
      <c r="GVE117" s="509"/>
      <c r="GVF117" s="509"/>
      <c r="GVG117" s="509"/>
      <c r="GVH117" s="509"/>
      <c r="GVI117" s="509"/>
      <c r="GVJ117" s="509"/>
      <c r="GVK117" s="509"/>
      <c r="GVL117" s="509"/>
      <c r="GVM117" s="509"/>
      <c r="GVN117" s="509"/>
      <c r="GVO117" s="509"/>
      <c r="GVP117" s="509"/>
      <c r="GVQ117" s="509"/>
      <c r="GVR117" s="509"/>
      <c r="GVS117" s="509"/>
      <c r="GVT117" s="509"/>
      <c r="GVU117" s="509"/>
      <c r="GVV117" s="509"/>
      <c r="GVW117" s="509"/>
      <c r="GVX117" s="509"/>
      <c r="GVY117" s="509"/>
      <c r="GVZ117" s="509"/>
      <c r="GWA117" s="509"/>
      <c r="GWB117" s="509"/>
      <c r="GWC117" s="509"/>
      <c r="GWD117" s="509"/>
      <c r="GWE117" s="509"/>
      <c r="GWF117" s="509"/>
      <c r="GWG117" s="509"/>
      <c r="GWH117" s="509"/>
      <c r="GWI117" s="509"/>
      <c r="GWJ117" s="509"/>
      <c r="GWK117" s="509"/>
      <c r="GWL117" s="509"/>
      <c r="GWM117" s="509"/>
      <c r="GWN117" s="509"/>
      <c r="GWO117" s="509"/>
      <c r="GWP117" s="509"/>
      <c r="GWQ117" s="509"/>
      <c r="GWR117" s="509"/>
      <c r="GWS117" s="509"/>
      <c r="GWT117" s="509"/>
      <c r="GWU117" s="509"/>
      <c r="GWV117" s="509"/>
      <c r="GWW117" s="509"/>
      <c r="GWX117" s="509"/>
      <c r="GWY117" s="509"/>
      <c r="GWZ117" s="509"/>
      <c r="GXA117" s="509"/>
      <c r="GXB117" s="509"/>
      <c r="GXC117" s="509"/>
      <c r="GXD117" s="509"/>
      <c r="GXE117" s="509"/>
      <c r="GXF117" s="509"/>
      <c r="GXG117" s="509"/>
      <c r="GXH117" s="509"/>
      <c r="GXI117" s="509"/>
      <c r="GXJ117" s="509"/>
      <c r="GXK117" s="509"/>
      <c r="GXL117" s="509"/>
      <c r="GXM117" s="509"/>
      <c r="GXN117" s="509"/>
      <c r="GXO117" s="509"/>
      <c r="GXP117" s="509"/>
      <c r="GXQ117" s="509"/>
      <c r="GXR117" s="509"/>
      <c r="GXS117" s="509"/>
      <c r="GXT117" s="509"/>
      <c r="GXU117" s="509"/>
      <c r="GXV117" s="509"/>
      <c r="GXW117" s="509"/>
      <c r="GXX117" s="509"/>
      <c r="GXY117" s="509"/>
      <c r="GXZ117" s="509"/>
      <c r="GYA117" s="509"/>
      <c r="GYB117" s="509"/>
      <c r="GYC117" s="509"/>
      <c r="GYD117" s="509"/>
      <c r="GYE117" s="509"/>
      <c r="GYF117" s="509"/>
      <c r="GYG117" s="509"/>
      <c r="GYH117" s="509"/>
      <c r="GYI117" s="509"/>
      <c r="GYJ117" s="509"/>
      <c r="GYK117" s="509"/>
      <c r="GYL117" s="509"/>
      <c r="GYM117" s="509"/>
      <c r="GYN117" s="509"/>
      <c r="GYO117" s="509"/>
      <c r="GYP117" s="509"/>
      <c r="GYQ117" s="509"/>
      <c r="GYR117" s="509"/>
      <c r="GYS117" s="509"/>
      <c r="GYT117" s="509"/>
      <c r="GYU117" s="509"/>
      <c r="GYV117" s="509"/>
      <c r="GYW117" s="509"/>
      <c r="GYX117" s="509"/>
      <c r="GYY117" s="509"/>
      <c r="GYZ117" s="509"/>
      <c r="GZA117" s="509"/>
      <c r="GZB117" s="509"/>
      <c r="GZC117" s="509"/>
      <c r="GZD117" s="509"/>
      <c r="GZE117" s="509"/>
      <c r="GZF117" s="509"/>
      <c r="GZG117" s="509"/>
      <c r="GZH117" s="509"/>
      <c r="GZI117" s="509"/>
      <c r="GZJ117" s="509"/>
      <c r="GZK117" s="509"/>
      <c r="GZL117" s="509"/>
      <c r="GZM117" s="509"/>
      <c r="GZN117" s="509"/>
      <c r="GZO117" s="509"/>
      <c r="GZP117" s="509"/>
      <c r="GZQ117" s="509"/>
      <c r="GZR117" s="509"/>
      <c r="GZS117" s="509"/>
      <c r="GZT117" s="509"/>
      <c r="GZU117" s="509"/>
      <c r="GZV117" s="509"/>
      <c r="GZW117" s="509"/>
      <c r="GZX117" s="509"/>
      <c r="GZY117" s="509"/>
      <c r="GZZ117" s="509"/>
      <c r="HAA117" s="509"/>
      <c r="HAB117" s="509"/>
      <c r="HAC117" s="509"/>
      <c r="HAD117" s="509"/>
      <c r="HAE117" s="509"/>
      <c r="HAF117" s="509"/>
      <c r="HAG117" s="509"/>
      <c r="HAH117" s="509"/>
      <c r="HAI117" s="509"/>
      <c r="HAJ117" s="509"/>
      <c r="HAK117" s="509"/>
      <c r="HAL117" s="509"/>
      <c r="HAM117" s="509"/>
      <c r="HAN117" s="509"/>
      <c r="HAO117" s="509"/>
      <c r="HAP117" s="509"/>
      <c r="HAQ117" s="509"/>
      <c r="HAR117" s="509"/>
      <c r="HAS117" s="509"/>
      <c r="HAT117" s="509"/>
      <c r="HAU117" s="509"/>
      <c r="HAV117" s="509"/>
      <c r="HAW117" s="509"/>
      <c r="HAX117" s="509"/>
      <c r="HAY117" s="509"/>
      <c r="HAZ117" s="509"/>
      <c r="HBA117" s="509"/>
      <c r="HBB117" s="509"/>
      <c r="HBC117" s="509"/>
      <c r="HBD117" s="509"/>
      <c r="HBE117" s="509"/>
      <c r="HBF117" s="509"/>
      <c r="HBG117" s="509"/>
      <c r="HBH117" s="509"/>
      <c r="HBI117" s="509"/>
      <c r="HBJ117" s="509"/>
      <c r="HBK117" s="509"/>
      <c r="HBL117" s="509"/>
      <c r="HBM117" s="509"/>
      <c r="HBN117" s="509"/>
      <c r="HBO117" s="509"/>
      <c r="HBP117" s="509"/>
      <c r="HBQ117" s="509"/>
      <c r="HBR117" s="509"/>
      <c r="HBS117" s="509"/>
      <c r="HBT117" s="509"/>
      <c r="HBU117" s="509"/>
      <c r="HBV117" s="509"/>
      <c r="HBW117" s="509"/>
      <c r="HBX117" s="509"/>
      <c r="HBY117" s="509"/>
      <c r="HBZ117" s="509"/>
      <c r="HCA117" s="509"/>
      <c r="HCB117" s="509"/>
      <c r="HCC117" s="509"/>
      <c r="HCD117" s="509"/>
      <c r="HCE117" s="509"/>
      <c r="HCF117" s="509"/>
      <c r="HCG117" s="509"/>
      <c r="HCH117" s="509"/>
      <c r="HCI117" s="509"/>
      <c r="HCJ117" s="509"/>
      <c r="HCK117" s="509"/>
      <c r="HCL117" s="509"/>
      <c r="HCM117" s="509"/>
      <c r="HCN117" s="509"/>
      <c r="HCO117" s="509"/>
      <c r="HCP117" s="509"/>
      <c r="HCQ117" s="509"/>
      <c r="HCR117" s="509"/>
      <c r="HCS117" s="509"/>
      <c r="HCT117" s="509"/>
      <c r="HCU117" s="509"/>
      <c r="HCV117" s="509"/>
      <c r="HCW117" s="509"/>
      <c r="HCX117" s="509"/>
      <c r="HCY117" s="509"/>
      <c r="HCZ117" s="509"/>
      <c r="HDA117" s="509"/>
      <c r="HDB117" s="509"/>
      <c r="HDC117" s="509"/>
      <c r="HDD117" s="509"/>
      <c r="HDE117" s="509"/>
      <c r="HDF117" s="509"/>
      <c r="HDG117" s="509"/>
      <c r="HDH117" s="509"/>
      <c r="HDI117" s="509"/>
      <c r="HDJ117" s="509"/>
      <c r="HDK117" s="509"/>
      <c r="HDL117" s="509"/>
      <c r="HDM117" s="509"/>
      <c r="HDN117" s="509"/>
      <c r="HDO117" s="509"/>
      <c r="HDP117" s="509"/>
      <c r="HDQ117" s="509"/>
      <c r="HDR117" s="509"/>
      <c r="HDS117" s="509"/>
      <c r="HDT117" s="509"/>
      <c r="HDU117" s="509"/>
      <c r="HDV117" s="509"/>
      <c r="HDW117" s="509"/>
      <c r="HDX117" s="509"/>
      <c r="HDY117" s="509"/>
      <c r="HDZ117" s="509"/>
      <c r="HEA117" s="509"/>
      <c r="HEB117" s="509"/>
      <c r="HEC117" s="509"/>
      <c r="HED117" s="509"/>
      <c r="HEE117" s="509"/>
      <c r="HEF117" s="509"/>
      <c r="HEG117" s="509"/>
      <c r="HEH117" s="509"/>
      <c r="HEI117" s="509"/>
      <c r="HEJ117" s="509"/>
      <c r="HEK117" s="509"/>
      <c r="HEL117" s="509"/>
      <c r="HEM117" s="509"/>
      <c r="HEN117" s="509"/>
      <c r="HEO117" s="509"/>
      <c r="HEP117" s="509"/>
      <c r="HEQ117" s="509"/>
      <c r="HER117" s="509"/>
      <c r="HES117" s="509"/>
      <c r="HET117" s="509"/>
      <c r="HEU117" s="509"/>
      <c r="HEV117" s="509"/>
      <c r="HEW117" s="509"/>
      <c r="HEX117" s="509"/>
      <c r="HEY117" s="509"/>
      <c r="HEZ117" s="509"/>
      <c r="HFA117" s="509"/>
      <c r="HFB117" s="509"/>
      <c r="HFC117" s="509"/>
      <c r="HFD117" s="509"/>
      <c r="HFE117" s="509"/>
      <c r="HFF117" s="509"/>
      <c r="HFG117" s="509"/>
      <c r="HFH117" s="509"/>
      <c r="HFI117" s="509"/>
      <c r="HFJ117" s="509"/>
      <c r="HFK117" s="509"/>
      <c r="HFL117" s="509"/>
      <c r="HFM117" s="509"/>
      <c r="HFN117" s="509"/>
      <c r="HFO117" s="509"/>
      <c r="HFP117" s="509"/>
      <c r="HFQ117" s="509"/>
      <c r="HFR117" s="509"/>
      <c r="HFS117" s="509"/>
      <c r="HFT117" s="509"/>
      <c r="HFU117" s="509"/>
      <c r="HFV117" s="509"/>
      <c r="HFW117" s="509"/>
      <c r="HFX117" s="509"/>
      <c r="HFY117" s="509"/>
      <c r="HFZ117" s="509"/>
      <c r="HGA117" s="509"/>
      <c r="HGB117" s="509"/>
      <c r="HGC117" s="509"/>
      <c r="HGD117" s="509"/>
      <c r="HGE117" s="509"/>
      <c r="HGF117" s="509"/>
      <c r="HGG117" s="509"/>
      <c r="HGH117" s="509"/>
      <c r="HGI117" s="509"/>
      <c r="HGJ117" s="509"/>
      <c r="HGK117" s="509"/>
      <c r="HGL117" s="509"/>
      <c r="HGM117" s="509"/>
      <c r="HGN117" s="509"/>
      <c r="HGO117" s="509"/>
      <c r="HGP117" s="509"/>
      <c r="HGQ117" s="509"/>
      <c r="HGR117" s="509"/>
      <c r="HGS117" s="509"/>
      <c r="HGT117" s="509"/>
      <c r="HGU117" s="509"/>
      <c r="HGV117" s="509"/>
      <c r="HGW117" s="509"/>
      <c r="HGX117" s="509"/>
      <c r="HGY117" s="509"/>
      <c r="HGZ117" s="509"/>
      <c r="HHA117" s="509"/>
      <c r="HHB117" s="509"/>
      <c r="HHC117" s="509"/>
      <c r="HHD117" s="509"/>
      <c r="HHE117" s="509"/>
      <c r="HHF117" s="509"/>
      <c r="HHG117" s="509"/>
      <c r="HHH117" s="509"/>
      <c r="HHI117" s="509"/>
      <c r="HHJ117" s="509"/>
      <c r="HHK117" s="509"/>
      <c r="HHL117" s="509"/>
      <c r="HHM117" s="509"/>
      <c r="HHN117" s="509"/>
      <c r="HHO117" s="509"/>
      <c r="HHP117" s="509"/>
      <c r="HHQ117" s="509"/>
      <c r="HHR117" s="509"/>
      <c r="HHS117" s="509"/>
      <c r="HHT117" s="509"/>
      <c r="HHU117" s="509"/>
      <c r="HHV117" s="509"/>
      <c r="HHW117" s="509"/>
      <c r="HHX117" s="509"/>
      <c r="HHY117" s="509"/>
      <c r="HHZ117" s="509"/>
      <c r="HIA117" s="509"/>
      <c r="HIB117" s="509"/>
      <c r="HIC117" s="509"/>
      <c r="HID117" s="509"/>
      <c r="HIE117" s="509"/>
      <c r="HIF117" s="509"/>
      <c r="HIG117" s="509"/>
      <c r="HIH117" s="509"/>
      <c r="HII117" s="509"/>
      <c r="HIJ117" s="509"/>
      <c r="HIK117" s="509"/>
      <c r="HIL117" s="509"/>
      <c r="HIM117" s="509"/>
      <c r="HIN117" s="509"/>
      <c r="HIO117" s="509"/>
      <c r="HIP117" s="509"/>
      <c r="HIQ117" s="509"/>
      <c r="HIR117" s="509"/>
      <c r="HIS117" s="509"/>
      <c r="HIT117" s="509"/>
      <c r="HIU117" s="509"/>
      <c r="HIV117" s="509"/>
      <c r="HIW117" s="509"/>
      <c r="HIX117" s="509"/>
      <c r="HIY117" s="509"/>
      <c r="HIZ117" s="509"/>
      <c r="HJA117" s="509"/>
      <c r="HJB117" s="509"/>
      <c r="HJC117" s="509"/>
      <c r="HJD117" s="509"/>
      <c r="HJE117" s="509"/>
      <c r="HJF117" s="509"/>
      <c r="HJG117" s="509"/>
      <c r="HJH117" s="509"/>
      <c r="HJI117" s="509"/>
      <c r="HJJ117" s="509"/>
      <c r="HJK117" s="509"/>
      <c r="HJL117" s="509"/>
      <c r="HJM117" s="509"/>
      <c r="HJN117" s="509"/>
      <c r="HJO117" s="509"/>
      <c r="HJP117" s="509"/>
      <c r="HJQ117" s="509"/>
      <c r="HJR117" s="509"/>
      <c r="HJS117" s="509"/>
      <c r="HJT117" s="509"/>
      <c r="HJU117" s="509"/>
      <c r="HJV117" s="509"/>
      <c r="HJW117" s="509"/>
      <c r="HJX117" s="509"/>
      <c r="HJY117" s="509"/>
      <c r="HJZ117" s="509"/>
      <c r="HKA117" s="509"/>
      <c r="HKB117" s="509"/>
      <c r="HKC117" s="509"/>
      <c r="HKD117" s="509"/>
      <c r="HKE117" s="509"/>
      <c r="HKF117" s="509"/>
      <c r="HKG117" s="509"/>
      <c r="HKH117" s="509"/>
      <c r="HKI117" s="509"/>
      <c r="HKJ117" s="509"/>
      <c r="HKK117" s="509"/>
      <c r="HKL117" s="509"/>
      <c r="HKM117" s="509"/>
      <c r="HKN117" s="509"/>
      <c r="HKO117" s="509"/>
      <c r="HKP117" s="509"/>
      <c r="HKQ117" s="509"/>
      <c r="HKR117" s="509"/>
      <c r="HKS117" s="509"/>
      <c r="HKT117" s="509"/>
      <c r="HKU117" s="509"/>
      <c r="HKV117" s="509"/>
      <c r="HKW117" s="509"/>
      <c r="HKX117" s="509"/>
      <c r="HKY117" s="509"/>
      <c r="HKZ117" s="509"/>
      <c r="HLA117" s="509"/>
      <c r="HLB117" s="509"/>
      <c r="HLC117" s="509"/>
      <c r="HLD117" s="509"/>
      <c r="HLE117" s="509"/>
      <c r="HLF117" s="509"/>
      <c r="HLG117" s="509"/>
      <c r="HLH117" s="509"/>
      <c r="HLI117" s="509"/>
      <c r="HLJ117" s="509"/>
      <c r="HLK117" s="509"/>
      <c r="HLL117" s="509"/>
      <c r="HLM117" s="509"/>
      <c r="HLN117" s="509"/>
      <c r="HLO117" s="509"/>
      <c r="HLP117" s="509"/>
      <c r="HLQ117" s="509"/>
      <c r="HLR117" s="509"/>
      <c r="HLS117" s="509"/>
      <c r="HLT117" s="509"/>
      <c r="HLU117" s="509"/>
      <c r="HLV117" s="509"/>
      <c r="HLW117" s="509"/>
      <c r="HLX117" s="509"/>
      <c r="HLY117" s="509"/>
      <c r="HLZ117" s="509"/>
      <c r="HMA117" s="509"/>
      <c r="HMB117" s="509"/>
      <c r="HMC117" s="509"/>
      <c r="HMD117" s="509"/>
      <c r="HME117" s="509"/>
      <c r="HMF117" s="509"/>
      <c r="HMG117" s="509"/>
      <c r="HMH117" s="509"/>
      <c r="HMI117" s="509"/>
      <c r="HMJ117" s="509"/>
      <c r="HMK117" s="509"/>
      <c r="HML117" s="509"/>
      <c r="HMM117" s="509"/>
      <c r="HMN117" s="509"/>
      <c r="HMO117" s="509"/>
      <c r="HMP117" s="509"/>
      <c r="HMQ117" s="509"/>
      <c r="HMR117" s="509"/>
      <c r="HMS117" s="509"/>
      <c r="HMT117" s="509"/>
      <c r="HMU117" s="509"/>
      <c r="HMV117" s="509"/>
      <c r="HMW117" s="509"/>
      <c r="HMX117" s="509"/>
      <c r="HMY117" s="509"/>
      <c r="HMZ117" s="509"/>
      <c r="HNA117" s="509"/>
      <c r="HNB117" s="509"/>
      <c r="HNC117" s="509"/>
      <c r="HND117" s="509"/>
      <c r="HNE117" s="509"/>
      <c r="HNF117" s="509"/>
      <c r="HNG117" s="509"/>
      <c r="HNH117" s="509"/>
      <c r="HNI117" s="509"/>
      <c r="HNJ117" s="509"/>
      <c r="HNK117" s="509"/>
      <c r="HNL117" s="509"/>
      <c r="HNM117" s="509"/>
      <c r="HNN117" s="509"/>
      <c r="HNO117" s="509"/>
      <c r="HNP117" s="509"/>
      <c r="HNQ117" s="509"/>
      <c r="HNR117" s="509"/>
      <c r="HNS117" s="509"/>
      <c r="HNT117" s="509"/>
      <c r="HNU117" s="509"/>
      <c r="HNV117" s="509"/>
      <c r="HNW117" s="509"/>
      <c r="HNX117" s="509"/>
      <c r="HNY117" s="509"/>
      <c r="HNZ117" s="509"/>
      <c r="HOA117" s="509"/>
      <c r="HOB117" s="509"/>
      <c r="HOC117" s="509"/>
      <c r="HOD117" s="509"/>
      <c r="HOE117" s="509"/>
      <c r="HOF117" s="509"/>
      <c r="HOG117" s="509"/>
      <c r="HOH117" s="509"/>
      <c r="HOI117" s="509"/>
      <c r="HOJ117" s="509"/>
      <c r="HOK117" s="509"/>
      <c r="HOL117" s="509"/>
      <c r="HOM117" s="509"/>
      <c r="HON117" s="509"/>
      <c r="HOO117" s="509"/>
      <c r="HOP117" s="509"/>
      <c r="HOQ117" s="509"/>
      <c r="HOR117" s="509"/>
      <c r="HOS117" s="509"/>
      <c r="HOT117" s="509"/>
      <c r="HOU117" s="509"/>
      <c r="HOV117" s="509"/>
      <c r="HOW117" s="509"/>
      <c r="HOX117" s="509"/>
      <c r="HOY117" s="509"/>
      <c r="HOZ117" s="509"/>
      <c r="HPA117" s="509"/>
      <c r="HPB117" s="509"/>
      <c r="HPC117" s="509"/>
      <c r="HPD117" s="509"/>
      <c r="HPE117" s="509"/>
      <c r="HPF117" s="509"/>
      <c r="HPG117" s="509"/>
      <c r="HPH117" s="509"/>
      <c r="HPI117" s="509"/>
      <c r="HPJ117" s="509"/>
      <c r="HPK117" s="509"/>
      <c r="HPL117" s="509"/>
      <c r="HPM117" s="509"/>
      <c r="HPN117" s="509"/>
      <c r="HPO117" s="509"/>
      <c r="HPP117" s="509"/>
      <c r="HPQ117" s="509"/>
      <c r="HPR117" s="509"/>
      <c r="HPS117" s="509"/>
      <c r="HPT117" s="509"/>
      <c r="HPU117" s="509"/>
      <c r="HPV117" s="509"/>
      <c r="HPW117" s="509"/>
      <c r="HPX117" s="509"/>
      <c r="HPY117" s="509"/>
      <c r="HPZ117" s="509"/>
      <c r="HQA117" s="509"/>
      <c r="HQB117" s="509"/>
      <c r="HQC117" s="509"/>
      <c r="HQD117" s="509"/>
      <c r="HQE117" s="509"/>
      <c r="HQF117" s="509"/>
      <c r="HQG117" s="509"/>
      <c r="HQH117" s="509"/>
      <c r="HQI117" s="509"/>
      <c r="HQJ117" s="509"/>
      <c r="HQK117" s="509"/>
      <c r="HQL117" s="509"/>
      <c r="HQM117" s="509"/>
      <c r="HQN117" s="509"/>
      <c r="HQO117" s="509"/>
      <c r="HQP117" s="509"/>
      <c r="HQQ117" s="509"/>
      <c r="HQR117" s="509"/>
      <c r="HQS117" s="509"/>
      <c r="HQT117" s="509"/>
      <c r="HQU117" s="509"/>
      <c r="HQV117" s="509"/>
      <c r="HQW117" s="509"/>
      <c r="HQX117" s="509"/>
      <c r="HQY117" s="509"/>
      <c r="HQZ117" s="509"/>
      <c r="HRA117" s="509"/>
      <c r="HRB117" s="509"/>
      <c r="HRC117" s="509"/>
      <c r="HRD117" s="509"/>
      <c r="HRE117" s="509"/>
      <c r="HRF117" s="509"/>
      <c r="HRG117" s="509"/>
      <c r="HRH117" s="509"/>
      <c r="HRI117" s="509"/>
      <c r="HRJ117" s="509"/>
      <c r="HRK117" s="509"/>
      <c r="HRL117" s="509"/>
      <c r="HRM117" s="509"/>
      <c r="HRN117" s="509"/>
      <c r="HRO117" s="509"/>
      <c r="HRP117" s="509"/>
      <c r="HRQ117" s="509"/>
      <c r="HRR117" s="509"/>
      <c r="HRS117" s="509"/>
      <c r="HRT117" s="509"/>
      <c r="HRU117" s="509"/>
      <c r="HRV117" s="509"/>
      <c r="HRW117" s="509"/>
      <c r="HRX117" s="509"/>
      <c r="HRY117" s="509"/>
      <c r="HRZ117" s="509"/>
      <c r="HSA117" s="509"/>
      <c r="HSB117" s="509"/>
      <c r="HSC117" s="509"/>
      <c r="HSD117" s="509"/>
      <c r="HSE117" s="509"/>
      <c r="HSF117" s="509"/>
      <c r="HSG117" s="509"/>
      <c r="HSH117" s="509"/>
      <c r="HSI117" s="509"/>
      <c r="HSJ117" s="509"/>
      <c r="HSK117" s="509"/>
      <c r="HSL117" s="509"/>
      <c r="HSM117" s="509"/>
      <c r="HSN117" s="509"/>
      <c r="HSO117" s="509"/>
      <c r="HSP117" s="509"/>
      <c r="HSQ117" s="509"/>
      <c r="HSR117" s="509"/>
      <c r="HSS117" s="509"/>
      <c r="HST117" s="509"/>
      <c r="HSU117" s="509"/>
      <c r="HSV117" s="509"/>
      <c r="HSW117" s="509"/>
      <c r="HSX117" s="509"/>
      <c r="HSY117" s="509"/>
      <c r="HSZ117" s="509"/>
      <c r="HTA117" s="509"/>
      <c r="HTB117" s="509"/>
      <c r="HTC117" s="509"/>
      <c r="HTD117" s="509"/>
      <c r="HTE117" s="509"/>
      <c r="HTF117" s="509"/>
      <c r="HTG117" s="509"/>
      <c r="HTH117" s="509"/>
      <c r="HTI117" s="509"/>
      <c r="HTJ117" s="509"/>
      <c r="HTK117" s="509"/>
      <c r="HTL117" s="509"/>
      <c r="HTM117" s="509"/>
      <c r="HTN117" s="509"/>
      <c r="HTO117" s="509"/>
      <c r="HTP117" s="509"/>
      <c r="HTQ117" s="509"/>
      <c r="HTR117" s="509"/>
      <c r="HTS117" s="509"/>
      <c r="HTT117" s="509"/>
      <c r="HTU117" s="509"/>
      <c r="HTV117" s="509"/>
      <c r="HTW117" s="509"/>
      <c r="HTX117" s="509"/>
      <c r="HTY117" s="509"/>
      <c r="HTZ117" s="509"/>
      <c r="HUA117" s="509"/>
      <c r="HUB117" s="509"/>
      <c r="HUC117" s="509"/>
      <c r="HUD117" s="509"/>
      <c r="HUE117" s="509"/>
      <c r="HUF117" s="509"/>
      <c r="HUG117" s="509"/>
      <c r="HUH117" s="509"/>
      <c r="HUI117" s="509"/>
      <c r="HUJ117" s="509"/>
      <c r="HUK117" s="509"/>
      <c r="HUL117" s="509"/>
      <c r="HUM117" s="509"/>
      <c r="HUN117" s="509"/>
      <c r="HUO117" s="509"/>
      <c r="HUP117" s="509"/>
      <c r="HUQ117" s="509"/>
      <c r="HUR117" s="509"/>
      <c r="HUS117" s="509"/>
      <c r="HUT117" s="509"/>
      <c r="HUU117" s="509"/>
      <c r="HUV117" s="509"/>
      <c r="HUW117" s="509"/>
      <c r="HUX117" s="509"/>
      <c r="HUY117" s="509"/>
      <c r="HUZ117" s="509"/>
      <c r="HVA117" s="509"/>
      <c r="HVB117" s="509"/>
      <c r="HVC117" s="509"/>
      <c r="HVD117" s="509"/>
      <c r="HVE117" s="509"/>
      <c r="HVF117" s="509"/>
      <c r="HVG117" s="509"/>
      <c r="HVH117" s="509"/>
      <c r="HVI117" s="509"/>
      <c r="HVJ117" s="509"/>
      <c r="HVK117" s="509"/>
      <c r="HVL117" s="509"/>
      <c r="HVM117" s="509"/>
      <c r="HVN117" s="509"/>
      <c r="HVO117" s="509"/>
      <c r="HVP117" s="509"/>
      <c r="HVQ117" s="509"/>
      <c r="HVR117" s="509"/>
      <c r="HVS117" s="509"/>
      <c r="HVT117" s="509"/>
      <c r="HVU117" s="509"/>
      <c r="HVV117" s="509"/>
      <c r="HVW117" s="509"/>
      <c r="HVX117" s="509"/>
      <c r="HVY117" s="509"/>
      <c r="HVZ117" s="509"/>
      <c r="HWA117" s="509"/>
      <c r="HWB117" s="509"/>
      <c r="HWC117" s="509"/>
      <c r="HWD117" s="509"/>
      <c r="HWE117" s="509"/>
      <c r="HWF117" s="509"/>
      <c r="HWG117" s="509"/>
      <c r="HWH117" s="509"/>
      <c r="HWI117" s="509"/>
      <c r="HWJ117" s="509"/>
      <c r="HWK117" s="509"/>
      <c r="HWL117" s="509"/>
      <c r="HWM117" s="509"/>
      <c r="HWN117" s="509"/>
      <c r="HWO117" s="509"/>
      <c r="HWP117" s="509"/>
      <c r="HWQ117" s="509"/>
      <c r="HWR117" s="509"/>
      <c r="HWS117" s="509"/>
      <c r="HWT117" s="509"/>
      <c r="HWU117" s="509"/>
      <c r="HWV117" s="509"/>
      <c r="HWW117" s="509"/>
      <c r="HWX117" s="509"/>
      <c r="HWY117" s="509"/>
      <c r="HWZ117" s="509"/>
      <c r="HXA117" s="509"/>
      <c r="HXB117" s="509"/>
      <c r="HXC117" s="509"/>
      <c r="HXD117" s="509"/>
      <c r="HXE117" s="509"/>
      <c r="HXF117" s="509"/>
      <c r="HXG117" s="509"/>
      <c r="HXH117" s="509"/>
      <c r="HXI117" s="509"/>
      <c r="HXJ117" s="509"/>
      <c r="HXK117" s="509"/>
      <c r="HXL117" s="509"/>
      <c r="HXM117" s="509"/>
      <c r="HXN117" s="509"/>
      <c r="HXO117" s="509"/>
      <c r="HXP117" s="509"/>
      <c r="HXQ117" s="509"/>
      <c r="HXR117" s="509"/>
      <c r="HXS117" s="509"/>
      <c r="HXT117" s="509"/>
      <c r="HXU117" s="509"/>
      <c r="HXV117" s="509"/>
      <c r="HXW117" s="509"/>
      <c r="HXX117" s="509"/>
      <c r="HXY117" s="509"/>
      <c r="HXZ117" s="509"/>
      <c r="HYA117" s="509"/>
      <c r="HYB117" s="509"/>
      <c r="HYC117" s="509"/>
      <c r="HYD117" s="509"/>
      <c r="HYE117" s="509"/>
      <c r="HYF117" s="509"/>
      <c r="HYG117" s="509"/>
      <c r="HYH117" s="509"/>
      <c r="HYI117" s="509"/>
      <c r="HYJ117" s="509"/>
      <c r="HYK117" s="509"/>
      <c r="HYL117" s="509"/>
      <c r="HYM117" s="509"/>
      <c r="HYN117" s="509"/>
      <c r="HYO117" s="509"/>
      <c r="HYP117" s="509"/>
      <c r="HYQ117" s="509"/>
      <c r="HYR117" s="509"/>
      <c r="HYS117" s="509"/>
      <c r="HYT117" s="509"/>
      <c r="HYU117" s="509"/>
      <c r="HYV117" s="509"/>
      <c r="HYW117" s="509"/>
      <c r="HYX117" s="509"/>
      <c r="HYY117" s="509"/>
      <c r="HYZ117" s="509"/>
      <c r="HZA117" s="509"/>
      <c r="HZB117" s="509"/>
      <c r="HZC117" s="509"/>
      <c r="HZD117" s="509"/>
      <c r="HZE117" s="509"/>
      <c r="HZF117" s="509"/>
      <c r="HZG117" s="509"/>
      <c r="HZH117" s="509"/>
      <c r="HZI117" s="509"/>
      <c r="HZJ117" s="509"/>
      <c r="HZK117" s="509"/>
      <c r="HZL117" s="509"/>
      <c r="HZM117" s="509"/>
      <c r="HZN117" s="509"/>
      <c r="HZO117" s="509"/>
      <c r="HZP117" s="509"/>
      <c r="HZQ117" s="509"/>
      <c r="HZR117" s="509"/>
      <c r="HZS117" s="509"/>
      <c r="HZT117" s="509"/>
      <c r="HZU117" s="509"/>
      <c r="HZV117" s="509"/>
      <c r="HZW117" s="509"/>
      <c r="HZX117" s="509"/>
      <c r="HZY117" s="509"/>
      <c r="HZZ117" s="509"/>
      <c r="IAA117" s="509"/>
      <c r="IAB117" s="509"/>
      <c r="IAC117" s="509"/>
      <c r="IAD117" s="509"/>
      <c r="IAE117" s="509"/>
      <c r="IAF117" s="509"/>
      <c r="IAG117" s="509"/>
      <c r="IAH117" s="509"/>
      <c r="IAI117" s="509"/>
      <c r="IAJ117" s="509"/>
      <c r="IAK117" s="509"/>
      <c r="IAL117" s="509"/>
      <c r="IAM117" s="509"/>
      <c r="IAN117" s="509"/>
      <c r="IAO117" s="509"/>
      <c r="IAP117" s="509"/>
      <c r="IAQ117" s="509"/>
      <c r="IAR117" s="509"/>
      <c r="IAS117" s="509"/>
      <c r="IAT117" s="509"/>
      <c r="IAU117" s="509"/>
      <c r="IAV117" s="509"/>
      <c r="IAW117" s="509"/>
      <c r="IAX117" s="509"/>
      <c r="IAY117" s="509"/>
      <c r="IAZ117" s="509"/>
      <c r="IBA117" s="509"/>
      <c r="IBB117" s="509"/>
      <c r="IBC117" s="509"/>
      <c r="IBD117" s="509"/>
      <c r="IBE117" s="509"/>
      <c r="IBF117" s="509"/>
      <c r="IBG117" s="509"/>
      <c r="IBH117" s="509"/>
      <c r="IBI117" s="509"/>
      <c r="IBJ117" s="509"/>
      <c r="IBK117" s="509"/>
      <c r="IBL117" s="509"/>
      <c r="IBM117" s="509"/>
      <c r="IBN117" s="509"/>
      <c r="IBO117" s="509"/>
      <c r="IBP117" s="509"/>
      <c r="IBQ117" s="509"/>
      <c r="IBR117" s="509"/>
      <c r="IBS117" s="509"/>
      <c r="IBT117" s="509"/>
      <c r="IBU117" s="509"/>
      <c r="IBV117" s="509"/>
      <c r="IBW117" s="509"/>
      <c r="IBX117" s="509"/>
      <c r="IBY117" s="509"/>
      <c r="IBZ117" s="509"/>
      <c r="ICA117" s="509"/>
      <c r="ICB117" s="509"/>
      <c r="ICC117" s="509"/>
      <c r="ICD117" s="509"/>
      <c r="ICE117" s="509"/>
      <c r="ICF117" s="509"/>
      <c r="ICG117" s="509"/>
      <c r="ICH117" s="509"/>
      <c r="ICI117" s="509"/>
      <c r="ICJ117" s="509"/>
      <c r="ICK117" s="509"/>
      <c r="ICL117" s="509"/>
      <c r="ICM117" s="509"/>
      <c r="ICN117" s="509"/>
      <c r="ICO117" s="509"/>
      <c r="ICP117" s="509"/>
      <c r="ICQ117" s="509"/>
      <c r="ICR117" s="509"/>
      <c r="ICS117" s="509"/>
      <c r="ICT117" s="509"/>
      <c r="ICU117" s="509"/>
      <c r="ICV117" s="509"/>
      <c r="ICW117" s="509"/>
      <c r="ICX117" s="509"/>
      <c r="ICY117" s="509"/>
      <c r="ICZ117" s="509"/>
      <c r="IDA117" s="509"/>
      <c r="IDB117" s="509"/>
      <c r="IDC117" s="509"/>
      <c r="IDD117" s="509"/>
      <c r="IDE117" s="509"/>
      <c r="IDF117" s="509"/>
      <c r="IDG117" s="509"/>
      <c r="IDH117" s="509"/>
      <c r="IDI117" s="509"/>
      <c r="IDJ117" s="509"/>
      <c r="IDK117" s="509"/>
      <c r="IDL117" s="509"/>
      <c r="IDM117" s="509"/>
      <c r="IDN117" s="509"/>
      <c r="IDO117" s="509"/>
      <c r="IDP117" s="509"/>
      <c r="IDQ117" s="509"/>
      <c r="IDR117" s="509"/>
      <c r="IDS117" s="509"/>
      <c r="IDT117" s="509"/>
      <c r="IDU117" s="509"/>
      <c r="IDV117" s="509"/>
      <c r="IDW117" s="509"/>
      <c r="IDX117" s="509"/>
      <c r="IDY117" s="509"/>
      <c r="IDZ117" s="509"/>
      <c r="IEA117" s="509"/>
      <c r="IEB117" s="509"/>
      <c r="IEC117" s="509"/>
      <c r="IED117" s="509"/>
      <c r="IEE117" s="509"/>
      <c r="IEF117" s="509"/>
      <c r="IEG117" s="509"/>
      <c r="IEH117" s="509"/>
      <c r="IEI117" s="509"/>
      <c r="IEJ117" s="509"/>
      <c r="IEK117" s="509"/>
      <c r="IEL117" s="509"/>
      <c r="IEM117" s="509"/>
      <c r="IEN117" s="509"/>
      <c r="IEO117" s="509"/>
      <c r="IEP117" s="509"/>
      <c r="IEQ117" s="509"/>
      <c r="IER117" s="509"/>
      <c r="IES117" s="509"/>
      <c r="IET117" s="509"/>
      <c r="IEU117" s="509"/>
      <c r="IEV117" s="509"/>
      <c r="IEW117" s="509"/>
      <c r="IEX117" s="509"/>
      <c r="IEY117" s="509"/>
      <c r="IEZ117" s="509"/>
      <c r="IFA117" s="509"/>
      <c r="IFB117" s="509"/>
      <c r="IFC117" s="509"/>
      <c r="IFD117" s="509"/>
      <c r="IFE117" s="509"/>
      <c r="IFF117" s="509"/>
      <c r="IFG117" s="509"/>
      <c r="IFH117" s="509"/>
      <c r="IFI117" s="509"/>
      <c r="IFJ117" s="509"/>
      <c r="IFK117" s="509"/>
      <c r="IFL117" s="509"/>
      <c r="IFM117" s="509"/>
      <c r="IFN117" s="509"/>
      <c r="IFO117" s="509"/>
      <c r="IFP117" s="509"/>
      <c r="IFQ117" s="509"/>
      <c r="IFR117" s="509"/>
      <c r="IFS117" s="509"/>
      <c r="IFT117" s="509"/>
      <c r="IFU117" s="509"/>
      <c r="IFV117" s="509"/>
      <c r="IFW117" s="509"/>
      <c r="IFX117" s="509"/>
      <c r="IFY117" s="509"/>
      <c r="IFZ117" s="509"/>
      <c r="IGA117" s="509"/>
      <c r="IGB117" s="509"/>
      <c r="IGC117" s="509"/>
      <c r="IGD117" s="509"/>
      <c r="IGE117" s="509"/>
      <c r="IGF117" s="509"/>
      <c r="IGG117" s="509"/>
      <c r="IGH117" s="509"/>
      <c r="IGI117" s="509"/>
      <c r="IGJ117" s="509"/>
      <c r="IGK117" s="509"/>
      <c r="IGL117" s="509"/>
      <c r="IGM117" s="509"/>
      <c r="IGN117" s="509"/>
      <c r="IGO117" s="509"/>
      <c r="IGP117" s="509"/>
      <c r="IGQ117" s="509"/>
      <c r="IGR117" s="509"/>
      <c r="IGS117" s="509"/>
      <c r="IGT117" s="509"/>
      <c r="IGU117" s="509"/>
      <c r="IGV117" s="509"/>
      <c r="IGW117" s="509"/>
      <c r="IGX117" s="509"/>
      <c r="IGY117" s="509"/>
      <c r="IGZ117" s="509"/>
      <c r="IHA117" s="509"/>
      <c r="IHB117" s="509"/>
      <c r="IHC117" s="509"/>
      <c r="IHD117" s="509"/>
      <c r="IHE117" s="509"/>
      <c r="IHF117" s="509"/>
      <c r="IHG117" s="509"/>
      <c r="IHH117" s="509"/>
      <c r="IHI117" s="509"/>
      <c r="IHJ117" s="509"/>
      <c r="IHK117" s="509"/>
      <c r="IHL117" s="509"/>
      <c r="IHM117" s="509"/>
      <c r="IHN117" s="509"/>
      <c r="IHO117" s="509"/>
      <c r="IHP117" s="509"/>
      <c r="IHQ117" s="509"/>
      <c r="IHR117" s="509"/>
      <c r="IHS117" s="509"/>
      <c r="IHT117" s="509"/>
      <c r="IHU117" s="509"/>
      <c r="IHV117" s="509"/>
      <c r="IHW117" s="509"/>
      <c r="IHX117" s="509"/>
      <c r="IHY117" s="509"/>
      <c r="IHZ117" s="509"/>
      <c r="IIA117" s="509"/>
      <c r="IIB117" s="509"/>
      <c r="IIC117" s="509"/>
      <c r="IID117" s="509"/>
      <c r="IIE117" s="509"/>
      <c r="IIF117" s="509"/>
      <c r="IIG117" s="509"/>
      <c r="IIH117" s="509"/>
      <c r="III117" s="509"/>
      <c r="IIJ117" s="509"/>
      <c r="IIK117" s="509"/>
      <c r="IIL117" s="509"/>
      <c r="IIM117" s="509"/>
      <c r="IIN117" s="509"/>
      <c r="IIO117" s="509"/>
      <c r="IIP117" s="509"/>
      <c r="IIQ117" s="509"/>
      <c r="IIR117" s="509"/>
      <c r="IIS117" s="509"/>
      <c r="IIT117" s="509"/>
      <c r="IIU117" s="509"/>
      <c r="IIV117" s="509"/>
      <c r="IIW117" s="509"/>
      <c r="IIX117" s="509"/>
      <c r="IIY117" s="509"/>
      <c r="IIZ117" s="509"/>
      <c r="IJA117" s="509"/>
      <c r="IJB117" s="509"/>
      <c r="IJC117" s="509"/>
      <c r="IJD117" s="509"/>
      <c r="IJE117" s="509"/>
      <c r="IJF117" s="509"/>
      <c r="IJG117" s="509"/>
      <c r="IJH117" s="509"/>
      <c r="IJI117" s="509"/>
      <c r="IJJ117" s="509"/>
      <c r="IJK117" s="509"/>
      <c r="IJL117" s="509"/>
      <c r="IJM117" s="509"/>
      <c r="IJN117" s="509"/>
      <c r="IJO117" s="509"/>
      <c r="IJP117" s="509"/>
      <c r="IJQ117" s="509"/>
      <c r="IJR117" s="509"/>
      <c r="IJS117" s="509"/>
      <c r="IJT117" s="509"/>
      <c r="IJU117" s="509"/>
      <c r="IJV117" s="509"/>
      <c r="IJW117" s="509"/>
      <c r="IJX117" s="509"/>
      <c r="IJY117" s="509"/>
      <c r="IJZ117" s="509"/>
      <c r="IKA117" s="509"/>
      <c r="IKB117" s="509"/>
      <c r="IKC117" s="509"/>
      <c r="IKD117" s="509"/>
      <c r="IKE117" s="509"/>
      <c r="IKF117" s="509"/>
      <c r="IKG117" s="509"/>
      <c r="IKH117" s="509"/>
      <c r="IKI117" s="509"/>
      <c r="IKJ117" s="509"/>
      <c r="IKK117" s="509"/>
      <c r="IKL117" s="509"/>
      <c r="IKM117" s="509"/>
      <c r="IKN117" s="509"/>
      <c r="IKO117" s="509"/>
      <c r="IKP117" s="509"/>
      <c r="IKQ117" s="509"/>
      <c r="IKR117" s="509"/>
      <c r="IKS117" s="509"/>
      <c r="IKT117" s="509"/>
      <c r="IKU117" s="509"/>
      <c r="IKV117" s="509"/>
      <c r="IKW117" s="509"/>
      <c r="IKX117" s="509"/>
      <c r="IKY117" s="509"/>
      <c r="IKZ117" s="509"/>
      <c r="ILA117" s="509"/>
      <c r="ILB117" s="509"/>
      <c r="ILC117" s="509"/>
      <c r="ILD117" s="509"/>
      <c r="ILE117" s="509"/>
      <c r="ILF117" s="509"/>
      <c r="ILG117" s="509"/>
      <c r="ILH117" s="509"/>
      <c r="ILI117" s="509"/>
      <c r="ILJ117" s="509"/>
      <c r="ILK117" s="509"/>
      <c r="ILL117" s="509"/>
      <c r="ILM117" s="509"/>
      <c r="ILN117" s="509"/>
      <c r="ILO117" s="509"/>
      <c r="ILP117" s="509"/>
      <c r="ILQ117" s="509"/>
      <c r="ILR117" s="509"/>
      <c r="ILS117" s="509"/>
      <c r="ILT117" s="509"/>
      <c r="ILU117" s="509"/>
      <c r="ILV117" s="509"/>
      <c r="ILW117" s="509"/>
      <c r="ILX117" s="509"/>
      <c r="ILY117" s="509"/>
      <c r="ILZ117" s="509"/>
      <c r="IMA117" s="509"/>
      <c r="IMB117" s="509"/>
      <c r="IMC117" s="509"/>
      <c r="IMD117" s="509"/>
      <c r="IME117" s="509"/>
      <c r="IMF117" s="509"/>
      <c r="IMG117" s="509"/>
      <c r="IMH117" s="509"/>
      <c r="IMI117" s="509"/>
      <c r="IMJ117" s="509"/>
      <c r="IMK117" s="509"/>
      <c r="IML117" s="509"/>
      <c r="IMM117" s="509"/>
      <c r="IMN117" s="509"/>
      <c r="IMO117" s="509"/>
      <c r="IMP117" s="509"/>
      <c r="IMQ117" s="509"/>
      <c r="IMR117" s="509"/>
      <c r="IMS117" s="509"/>
      <c r="IMT117" s="509"/>
      <c r="IMU117" s="509"/>
      <c r="IMV117" s="509"/>
      <c r="IMW117" s="509"/>
      <c r="IMX117" s="509"/>
      <c r="IMY117" s="509"/>
      <c r="IMZ117" s="509"/>
      <c r="INA117" s="509"/>
      <c r="INB117" s="509"/>
      <c r="INC117" s="509"/>
      <c r="IND117" s="509"/>
      <c r="INE117" s="509"/>
      <c r="INF117" s="509"/>
      <c r="ING117" s="509"/>
      <c r="INH117" s="509"/>
      <c r="INI117" s="509"/>
      <c r="INJ117" s="509"/>
      <c r="INK117" s="509"/>
      <c r="INL117" s="509"/>
      <c r="INM117" s="509"/>
      <c r="INN117" s="509"/>
      <c r="INO117" s="509"/>
      <c r="INP117" s="509"/>
      <c r="INQ117" s="509"/>
      <c r="INR117" s="509"/>
      <c r="INS117" s="509"/>
      <c r="INT117" s="509"/>
      <c r="INU117" s="509"/>
      <c r="INV117" s="509"/>
      <c r="INW117" s="509"/>
      <c r="INX117" s="509"/>
      <c r="INY117" s="509"/>
      <c r="INZ117" s="509"/>
      <c r="IOA117" s="509"/>
      <c r="IOB117" s="509"/>
      <c r="IOC117" s="509"/>
      <c r="IOD117" s="509"/>
      <c r="IOE117" s="509"/>
      <c r="IOF117" s="509"/>
      <c r="IOG117" s="509"/>
      <c r="IOH117" s="509"/>
      <c r="IOI117" s="509"/>
      <c r="IOJ117" s="509"/>
      <c r="IOK117" s="509"/>
      <c r="IOL117" s="509"/>
      <c r="IOM117" s="509"/>
      <c r="ION117" s="509"/>
      <c r="IOO117" s="509"/>
      <c r="IOP117" s="509"/>
      <c r="IOQ117" s="509"/>
      <c r="IOR117" s="509"/>
      <c r="IOS117" s="509"/>
      <c r="IOT117" s="509"/>
      <c r="IOU117" s="509"/>
      <c r="IOV117" s="509"/>
      <c r="IOW117" s="509"/>
      <c r="IOX117" s="509"/>
      <c r="IOY117" s="509"/>
      <c r="IOZ117" s="509"/>
      <c r="IPA117" s="509"/>
      <c r="IPB117" s="509"/>
      <c r="IPC117" s="509"/>
      <c r="IPD117" s="509"/>
      <c r="IPE117" s="509"/>
      <c r="IPF117" s="509"/>
      <c r="IPG117" s="509"/>
      <c r="IPH117" s="509"/>
      <c r="IPI117" s="509"/>
      <c r="IPJ117" s="509"/>
      <c r="IPK117" s="509"/>
      <c r="IPL117" s="509"/>
      <c r="IPM117" s="509"/>
      <c r="IPN117" s="509"/>
      <c r="IPO117" s="509"/>
      <c r="IPP117" s="509"/>
      <c r="IPQ117" s="509"/>
      <c r="IPR117" s="509"/>
      <c r="IPS117" s="509"/>
      <c r="IPT117" s="509"/>
      <c r="IPU117" s="509"/>
      <c r="IPV117" s="509"/>
      <c r="IPW117" s="509"/>
      <c r="IPX117" s="509"/>
      <c r="IPY117" s="509"/>
      <c r="IPZ117" s="509"/>
      <c r="IQA117" s="509"/>
      <c r="IQB117" s="509"/>
      <c r="IQC117" s="509"/>
      <c r="IQD117" s="509"/>
      <c r="IQE117" s="509"/>
      <c r="IQF117" s="509"/>
      <c r="IQG117" s="509"/>
      <c r="IQH117" s="509"/>
      <c r="IQI117" s="509"/>
      <c r="IQJ117" s="509"/>
      <c r="IQK117" s="509"/>
      <c r="IQL117" s="509"/>
      <c r="IQM117" s="509"/>
      <c r="IQN117" s="509"/>
      <c r="IQO117" s="509"/>
      <c r="IQP117" s="509"/>
      <c r="IQQ117" s="509"/>
      <c r="IQR117" s="509"/>
      <c r="IQS117" s="509"/>
      <c r="IQT117" s="509"/>
      <c r="IQU117" s="509"/>
      <c r="IQV117" s="509"/>
      <c r="IQW117" s="509"/>
      <c r="IQX117" s="509"/>
      <c r="IQY117" s="509"/>
      <c r="IQZ117" s="509"/>
      <c r="IRA117" s="509"/>
      <c r="IRB117" s="509"/>
      <c r="IRC117" s="509"/>
      <c r="IRD117" s="509"/>
      <c r="IRE117" s="509"/>
      <c r="IRF117" s="509"/>
      <c r="IRG117" s="509"/>
      <c r="IRH117" s="509"/>
      <c r="IRI117" s="509"/>
      <c r="IRJ117" s="509"/>
      <c r="IRK117" s="509"/>
      <c r="IRL117" s="509"/>
      <c r="IRM117" s="509"/>
      <c r="IRN117" s="509"/>
      <c r="IRO117" s="509"/>
      <c r="IRP117" s="509"/>
      <c r="IRQ117" s="509"/>
      <c r="IRR117" s="509"/>
      <c r="IRS117" s="509"/>
      <c r="IRT117" s="509"/>
      <c r="IRU117" s="509"/>
      <c r="IRV117" s="509"/>
      <c r="IRW117" s="509"/>
      <c r="IRX117" s="509"/>
      <c r="IRY117" s="509"/>
      <c r="IRZ117" s="509"/>
      <c r="ISA117" s="509"/>
      <c r="ISB117" s="509"/>
      <c r="ISC117" s="509"/>
      <c r="ISD117" s="509"/>
      <c r="ISE117" s="509"/>
      <c r="ISF117" s="509"/>
      <c r="ISG117" s="509"/>
      <c r="ISH117" s="509"/>
      <c r="ISI117" s="509"/>
      <c r="ISJ117" s="509"/>
      <c r="ISK117" s="509"/>
      <c r="ISL117" s="509"/>
      <c r="ISM117" s="509"/>
      <c r="ISN117" s="509"/>
      <c r="ISO117" s="509"/>
      <c r="ISP117" s="509"/>
      <c r="ISQ117" s="509"/>
      <c r="ISR117" s="509"/>
      <c r="ISS117" s="509"/>
      <c r="IST117" s="509"/>
      <c r="ISU117" s="509"/>
      <c r="ISV117" s="509"/>
      <c r="ISW117" s="509"/>
      <c r="ISX117" s="509"/>
      <c r="ISY117" s="509"/>
      <c r="ISZ117" s="509"/>
      <c r="ITA117" s="509"/>
      <c r="ITB117" s="509"/>
      <c r="ITC117" s="509"/>
      <c r="ITD117" s="509"/>
      <c r="ITE117" s="509"/>
      <c r="ITF117" s="509"/>
      <c r="ITG117" s="509"/>
      <c r="ITH117" s="509"/>
      <c r="ITI117" s="509"/>
      <c r="ITJ117" s="509"/>
      <c r="ITK117" s="509"/>
      <c r="ITL117" s="509"/>
      <c r="ITM117" s="509"/>
      <c r="ITN117" s="509"/>
      <c r="ITO117" s="509"/>
      <c r="ITP117" s="509"/>
      <c r="ITQ117" s="509"/>
      <c r="ITR117" s="509"/>
      <c r="ITS117" s="509"/>
      <c r="ITT117" s="509"/>
      <c r="ITU117" s="509"/>
      <c r="ITV117" s="509"/>
      <c r="ITW117" s="509"/>
      <c r="ITX117" s="509"/>
      <c r="ITY117" s="509"/>
      <c r="ITZ117" s="509"/>
      <c r="IUA117" s="509"/>
      <c r="IUB117" s="509"/>
      <c r="IUC117" s="509"/>
      <c r="IUD117" s="509"/>
      <c r="IUE117" s="509"/>
      <c r="IUF117" s="509"/>
      <c r="IUG117" s="509"/>
      <c r="IUH117" s="509"/>
      <c r="IUI117" s="509"/>
      <c r="IUJ117" s="509"/>
      <c r="IUK117" s="509"/>
      <c r="IUL117" s="509"/>
      <c r="IUM117" s="509"/>
      <c r="IUN117" s="509"/>
      <c r="IUO117" s="509"/>
      <c r="IUP117" s="509"/>
      <c r="IUQ117" s="509"/>
      <c r="IUR117" s="509"/>
      <c r="IUS117" s="509"/>
      <c r="IUT117" s="509"/>
      <c r="IUU117" s="509"/>
      <c r="IUV117" s="509"/>
      <c r="IUW117" s="509"/>
      <c r="IUX117" s="509"/>
      <c r="IUY117" s="509"/>
      <c r="IUZ117" s="509"/>
      <c r="IVA117" s="509"/>
      <c r="IVB117" s="509"/>
      <c r="IVC117" s="509"/>
      <c r="IVD117" s="509"/>
      <c r="IVE117" s="509"/>
      <c r="IVF117" s="509"/>
      <c r="IVG117" s="509"/>
      <c r="IVH117" s="509"/>
      <c r="IVI117" s="509"/>
      <c r="IVJ117" s="509"/>
      <c r="IVK117" s="509"/>
      <c r="IVL117" s="509"/>
      <c r="IVM117" s="509"/>
      <c r="IVN117" s="509"/>
      <c r="IVO117" s="509"/>
      <c r="IVP117" s="509"/>
      <c r="IVQ117" s="509"/>
      <c r="IVR117" s="509"/>
      <c r="IVS117" s="509"/>
      <c r="IVT117" s="509"/>
      <c r="IVU117" s="509"/>
      <c r="IVV117" s="509"/>
      <c r="IVW117" s="509"/>
      <c r="IVX117" s="509"/>
      <c r="IVY117" s="509"/>
      <c r="IVZ117" s="509"/>
      <c r="IWA117" s="509"/>
      <c r="IWB117" s="509"/>
      <c r="IWC117" s="509"/>
      <c r="IWD117" s="509"/>
      <c r="IWE117" s="509"/>
      <c r="IWF117" s="509"/>
      <c r="IWG117" s="509"/>
      <c r="IWH117" s="509"/>
      <c r="IWI117" s="509"/>
      <c r="IWJ117" s="509"/>
      <c r="IWK117" s="509"/>
      <c r="IWL117" s="509"/>
      <c r="IWM117" s="509"/>
      <c r="IWN117" s="509"/>
      <c r="IWO117" s="509"/>
      <c r="IWP117" s="509"/>
      <c r="IWQ117" s="509"/>
      <c r="IWR117" s="509"/>
      <c r="IWS117" s="509"/>
      <c r="IWT117" s="509"/>
      <c r="IWU117" s="509"/>
      <c r="IWV117" s="509"/>
      <c r="IWW117" s="509"/>
      <c r="IWX117" s="509"/>
      <c r="IWY117" s="509"/>
      <c r="IWZ117" s="509"/>
      <c r="IXA117" s="509"/>
      <c r="IXB117" s="509"/>
      <c r="IXC117" s="509"/>
      <c r="IXD117" s="509"/>
      <c r="IXE117" s="509"/>
      <c r="IXF117" s="509"/>
      <c r="IXG117" s="509"/>
      <c r="IXH117" s="509"/>
      <c r="IXI117" s="509"/>
      <c r="IXJ117" s="509"/>
      <c r="IXK117" s="509"/>
      <c r="IXL117" s="509"/>
      <c r="IXM117" s="509"/>
      <c r="IXN117" s="509"/>
      <c r="IXO117" s="509"/>
      <c r="IXP117" s="509"/>
      <c r="IXQ117" s="509"/>
      <c r="IXR117" s="509"/>
      <c r="IXS117" s="509"/>
      <c r="IXT117" s="509"/>
      <c r="IXU117" s="509"/>
      <c r="IXV117" s="509"/>
      <c r="IXW117" s="509"/>
      <c r="IXX117" s="509"/>
      <c r="IXY117" s="509"/>
      <c r="IXZ117" s="509"/>
      <c r="IYA117" s="509"/>
      <c r="IYB117" s="509"/>
      <c r="IYC117" s="509"/>
      <c r="IYD117" s="509"/>
      <c r="IYE117" s="509"/>
      <c r="IYF117" s="509"/>
      <c r="IYG117" s="509"/>
      <c r="IYH117" s="509"/>
      <c r="IYI117" s="509"/>
      <c r="IYJ117" s="509"/>
      <c r="IYK117" s="509"/>
      <c r="IYL117" s="509"/>
      <c r="IYM117" s="509"/>
      <c r="IYN117" s="509"/>
      <c r="IYO117" s="509"/>
      <c r="IYP117" s="509"/>
      <c r="IYQ117" s="509"/>
      <c r="IYR117" s="509"/>
      <c r="IYS117" s="509"/>
      <c r="IYT117" s="509"/>
      <c r="IYU117" s="509"/>
      <c r="IYV117" s="509"/>
      <c r="IYW117" s="509"/>
      <c r="IYX117" s="509"/>
      <c r="IYY117" s="509"/>
      <c r="IYZ117" s="509"/>
      <c r="IZA117" s="509"/>
      <c r="IZB117" s="509"/>
      <c r="IZC117" s="509"/>
      <c r="IZD117" s="509"/>
      <c r="IZE117" s="509"/>
      <c r="IZF117" s="509"/>
      <c r="IZG117" s="509"/>
      <c r="IZH117" s="509"/>
      <c r="IZI117" s="509"/>
      <c r="IZJ117" s="509"/>
      <c r="IZK117" s="509"/>
      <c r="IZL117" s="509"/>
      <c r="IZM117" s="509"/>
      <c r="IZN117" s="509"/>
      <c r="IZO117" s="509"/>
      <c r="IZP117" s="509"/>
      <c r="IZQ117" s="509"/>
      <c r="IZR117" s="509"/>
      <c r="IZS117" s="509"/>
      <c r="IZT117" s="509"/>
      <c r="IZU117" s="509"/>
      <c r="IZV117" s="509"/>
      <c r="IZW117" s="509"/>
      <c r="IZX117" s="509"/>
      <c r="IZY117" s="509"/>
      <c r="IZZ117" s="509"/>
      <c r="JAA117" s="509"/>
      <c r="JAB117" s="509"/>
      <c r="JAC117" s="509"/>
      <c r="JAD117" s="509"/>
      <c r="JAE117" s="509"/>
      <c r="JAF117" s="509"/>
      <c r="JAG117" s="509"/>
      <c r="JAH117" s="509"/>
      <c r="JAI117" s="509"/>
      <c r="JAJ117" s="509"/>
      <c r="JAK117" s="509"/>
      <c r="JAL117" s="509"/>
      <c r="JAM117" s="509"/>
      <c r="JAN117" s="509"/>
      <c r="JAO117" s="509"/>
      <c r="JAP117" s="509"/>
      <c r="JAQ117" s="509"/>
      <c r="JAR117" s="509"/>
      <c r="JAS117" s="509"/>
      <c r="JAT117" s="509"/>
      <c r="JAU117" s="509"/>
      <c r="JAV117" s="509"/>
      <c r="JAW117" s="509"/>
      <c r="JAX117" s="509"/>
      <c r="JAY117" s="509"/>
      <c r="JAZ117" s="509"/>
      <c r="JBA117" s="509"/>
      <c r="JBB117" s="509"/>
      <c r="JBC117" s="509"/>
      <c r="JBD117" s="509"/>
      <c r="JBE117" s="509"/>
      <c r="JBF117" s="509"/>
      <c r="JBG117" s="509"/>
      <c r="JBH117" s="509"/>
      <c r="JBI117" s="509"/>
      <c r="JBJ117" s="509"/>
      <c r="JBK117" s="509"/>
      <c r="JBL117" s="509"/>
      <c r="JBM117" s="509"/>
      <c r="JBN117" s="509"/>
      <c r="JBO117" s="509"/>
      <c r="JBP117" s="509"/>
      <c r="JBQ117" s="509"/>
      <c r="JBR117" s="509"/>
      <c r="JBS117" s="509"/>
      <c r="JBT117" s="509"/>
      <c r="JBU117" s="509"/>
      <c r="JBV117" s="509"/>
      <c r="JBW117" s="509"/>
      <c r="JBX117" s="509"/>
      <c r="JBY117" s="509"/>
      <c r="JBZ117" s="509"/>
      <c r="JCA117" s="509"/>
      <c r="JCB117" s="509"/>
      <c r="JCC117" s="509"/>
      <c r="JCD117" s="509"/>
      <c r="JCE117" s="509"/>
      <c r="JCF117" s="509"/>
      <c r="JCG117" s="509"/>
      <c r="JCH117" s="509"/>
      <c r="JCI117" s="509"/>
      <c r="JCJ117" s="509"/>
      <c r="JCK117" s="509"/>
      <c r="JCL117" s="509"/>
      <c r="JCM117" s="509"/>
      <c r="JCN117" s="509"/>
      <c r="JCO117" s="509"/>
      <c r="JCP117" s="509"/>
      <c r="JCQ117" s="509"/>
      <c r="JCR117" s="509"/>
      <c r="JCS117" s="509"/>
      <c r="JCT117" s="509"/>
      <c r="JCU117" s="509"/>
      <c r="JCV117" s="509"/>
      <c r="JCW117" s="509"/>
      <c r="JCX117" s="509"/>
      <c r="JCY117" s="509"/>
      <c r="JCZ117" s="509"/>
      <c r="JDA117" s="509"/>
      <c r="JDB117" s="509"/>
      <c r="JDC117" s="509"/>
      <c r="JDD117" s="509"/>
      <c r="JDE117" s="509"/>
      <c r="JDF117" s="509"/>
      <c r="JDG117" s="509"/>
      <c r="JDH117" s="509"/>
      <c r="JDI117" s="509"/>
      <c r="JDJ117" s="509"/>
      <c r="JDK117" s="509"/>
      <c r="JDL117" s="509"/>
      <c r="JDM117" s="509"/>
      <c r="JDN117" s="509"/>
      <c r="JDO117" s="509"/>
      <c r="JDP117" s="509"/>
      <c r="JDQ117" s="509"/>
      <c r="JDR117" s="509"/>
      <c r="JDS117" s="509"/>
      <c r="JDT117" s="509"/>
      <c r="JDU117" s="509"/>
      <c r="JDV117" s="509"/>
      <c r="JDW117" s="509"/>
      <c r="JDX117" s="509"/>
      <c r="JDY117" s="509"/>
      <c r="JDZ117" s="509"/>
      <c r="JEA117" s="509"/>
      <c r="JEB117" s="509"/>
      <c r="JEC117" s="509"/>
      <c r="JED117" s="509"/>
      <c r="JEE117" s="509"/>
      <c r="JEF117" s="509"/>
      <c r="JEG117" s="509"/>
      <c r="JEH117" s="509"/>
      <c r="JEI117" s="509"/>
      <c r="JEJ117" s="509"/>
      <c r="JEK117" s="509"/>
      <c r="JEL117" s="509"/>
      <c r="JEM117" s="509"/>
      <c r="JEN117" s="509"/>
      <c r="JEO117" s="509"/>
      <c r="JEP117" s="509"/>
      <c r="JEQ117" s="509"/>
      <c r="JER117" s="509"/>
      <c r="JES117" s="509"/>
      <c r="JET117" s="509"/>
      <c r="JEU117" s="509"/>
      <c r="JEV117" s="509"/>
      <c r="JEW117" s="509"/>
      <c r="JEX117" s="509"/>
      <c r="JEY117" s="509"/>
      <c r="JEZ117" s="509"/>
      <c r="JFA117" s="509"/>
      <c r="JFB117" s="509"/>
      <c r="JFC117" s="509"/>
      <c r="JFD117" s="509"/>
      <c r="JFE117" s="509"/>
      <c r="JFF117" s="509"/>
      <c r="JFG117" s="509"/>
      <c r="JFH117" s="509"/>
      <c r="JFI117" s="509"/>
      <c r="JFJ117" s="509"/>
      <c r="JFK117" s="509"/>
      <c r="JFL117" s="509"/>
      <c r="JFM117" s="509"/>
      <c r="JFN117" s="509"/>
      <c r="JFO117" s="509"/>
      <c r="JFP117" s="509"/>
      <c r="JFQ117" s="509"/>
      <c r="JFR117" s="509"/>
      <c r="JFS117" s="509"/>
      <c r="JFT117" s="509"/>
      <c r="JFU117" s="509"/>
      <c r="JFV117" s="509"/>
      <c r="JFW117" s="509"/>
      <c r="JFX117" s="509"/>
      <c r="JFY117" s="509"/>
      <c r="JFZ117" s="509"/>
      <c r="JGA117" s="509"/>
      <c r="JGB117" s="509"/>
      <c r="JGC117" s="509"/>
      <c r="JGD117" s="509"/>
      <c r="JGE117" s="509"/>
      <c r="JGF117" s="509"/>
      <c r="JGG117" s="509"/>
      <c r="JGH117" s="509"/>
      <c r="JGI117" s="509"/>
      <c r="JGJ117" s="509"/>
      <c r="JGK117" s="509"/>
      <c r="JGL117" s="509"/>
      <c r="JGM117" s="509"/>
      <c r="JGN117" s="509"/>
      <c r="JGO117" s="509"/>
      <c r="JGP117" s="509"/>
      <c r="JGQ117" s="509"/>
      <c r="JGR117" s="509"/>
      <c r="JGS117" s="509"/>
      <c r="JGT117" s="509"/>
      <c r="JGU117" s="509"/>
      <c r="JGV117" s="509"/>
      <c r="JGW117" s="509"/>
      <c r="JGX117" s="509"/>
      <c r="JGY117" s="509"/>
      <c r="JGZ117" s="509"/>
      <c r="JHA117" s="509"/>
      <c r="JHB117" s="509"/>
      <c r="JHC117" s="509"/>
      <c r="JHD117" s="509"/>
      <c r="JHE117" s="509"/>
      <c r="JHF117" s="509"/>
      <c r="JHG117" s="509"/>
      <c r="JHH117" s="509"/>
      <c r="JHI117" s="509"/>
      <c r="JHJ117" s="509"/>
      <c r="JHK117" s="509"/>
      <c r="JHL117" s="509"/>
      <c r="JHM117" s="509"/>
      <c r="JHN117" s="509"/>
      <c r="JHO117" s="509"/>
      <c r="JHP117" s="509"/>
      <c r="JHQ117" s="509"/>
      <c r="JHR117" s="509"/>
      <c r="JHS117" s="509"/>
      <c r="JHT117" s="509"/>
      <c r="JHU117" s="509"/>
      <c r="JHV117" s="509"/>
      <c r="JHW117" s="509"/>
      <c r="JHX117" s="509"/>
      <c r="JHY117" s="509"/>
      <c r="JHZ117" s="509"/>
      <c r="JIA117" s="509"/>
      <c r="JIB117" s="509"/>
      <c r="JIC117" s="509"/>
      <c r="JID117" s="509"/>
      <c r="JIE117" s="509"/>
      <c r="JIF117" s="509"/>
      <c r="JIG117" s="509"/>
      <c r="JIH117" s="509"/>
      <c r="JII117" s="509"/>
      <c r="JIJ117" s="509"/>
      <c r="JIK117" s="509"/>
      <c r="JIL117" s="509"/>
      <c r="JIM117" s="509"/>
      <c r="JIN117" s="509"/>
      <c r="JIO117" s="509"/>
      <c r="JIP117" s="509"/>
      <c r="JIQ117" s="509"/>
      <c r="JIR117" s="509"/>
      <c r="JIS117" s="509"/>
      <c r="JIT117" s="509"/>
      <c r="JIU117" s="509"/>
      <c r="JIV117" s="509"/>
      <c r="JIW117" s="509"/>
      <c r="JIX117" s="509"/>
      <c r="JIY117" s="509"/>
      <c r="JIZ117" s="509"/>
      <c r="JJA117" s="509"/>
      <c r="JJB117" s="509"/>
      <c r="JJC117" s="509"/>
      <c r="JJD117" s="509"/>
      <c r="JJE117" s="509"/>
      <c r="JJF117" s="509"/>
      <c r="JJG117" s="509"/>
      <c r="JJH117" s="509"/>
      <c r="JJI117" s="509"/>
      <c r="JJJ117" s="509"/>
      <c r="JJK117" s="509"/>
      <c r="JJL117" s="509"/>
      <c r="JJM117" s="509"/>
      <c r="JJN117" s="509"/>
      <c r="JJO117" s="509"/>
      <c r="JJP117" s="509"/>
      <c r="JJQ117" s="509"/>
      <c r="JJR117" s="509"/>
      <c r="JJS117" s="509"/>
      <c r="JJT117" s="509"/>
      <c r="JJU117" s="509"/>
      <c r="JJV117" s="509"/>
      <c r="JJW117" s="509"/>
      <c r="JJX117" s="509"/>
      <c r="JJY117" s="509"/>
      <c r="JJZ117" s="509"/>
      <c r="JKA117" s="509"/>
      <c r="JKB117" s="509"/>
      <c r="JKC117" s="509"/>
      <c r="JKD117" s="509"/>
      <c r="JKE117" s="509"/>
      <c r="JKF117" s="509"/>
      <c r="JKG117" s="509"/>
      <c r="JKH117" s="509"/>
      <c r="JKI117" s="509"/>
      <c r="JKJ117" s="509"/>
      <c r="JKK117" s="509"/>
      <c r="JKL117" s="509"/>
      <c r="JKM117" s="509"/>
      <c r="JKN117" s="509"/>
      <c r="JKO117" s="509"/>
      <c r="JKP117" s="509"/>
      <c r="JKQ117" s="509"/>
      <c r="JKR117" s="509"/>
      <c r="JKS117" s="509"/>
      <c r="JKT117" s="509"/>
      <c r="JKU117" s="509"/>
      <c r="JKV117" s="509"/>
      <c r="JKW117" s="509"/>
      <c r="JKX117" s="509"/>
      <c r="JKY117" s="509"/>
      <c r="JKZ117" s="509"/>
      <c r="JLA117" s="509"/>
      <c r="JLB117" s="509"/>
      <c r="JLC117" s="509"/>
      <c r="JLD117" s="509"/>
      <c r="JLE117" s="509"/>
      <c r="JLF117" s="509"/>
      <c r="JLG117" s="509"/>
      <c r="JLH117" s="509"/>
      <c r="JLI117" s="509"/>
      <c r="JLJ117" s="509"/>
      <c r="JLK117" s="509"/>
      <c r="JLL117" s="509"/>
      <c r="JLM117" s="509"/>
      <c r="JLN117" s="509"/>
      <c r="JLO117" s="509"/>
      <c r="JLP117" s="509"/>
      <c r="JLQ117" s="509"/>
      <c r="JLR117" s="509"/>
      <c r="JLS117" s="509"/>
      <c r="JLT117" s="509"/>
      <c r="JLU117" s="509"/>
      <c r="JLV117" s="509"/>
      <c r="JLW117" s="509"/>
      <c r="JLX117" s="509"/>
      <c r="JLY117" s="509"/>
      <c r="JLZ117" s="509"/>
      <c r="JMA117" s="509"/>
      <c r="JMB117" s="509"/>
      <c r="JMC117" s="509"/>
      <c r="JMD117" s="509"/>
      <c r="JME117" s="509"/>
      <c r="JMF117" s="509"/>
      <c r="JMG117" s="509"/>
      <c r="JMH117" s="509"/>
      <c r="JMI117" s="509"/>
      <c r="JMJ117" s="509"/>
      <c r="JMK117" s="509"/>
      <c r="JML117" s="509"/>
      <c r="JMM117" s="509"/>
      <c r="JMN117" s="509"/>
      <c r="JMO117" s="509"/>
      <c r="JMP117" s="509"/>
      <c r="JMQ117" s="509"/>
      <c r="JMR117" s="509"/>
      <c r="JMS117" s="509"/>
      <c r="JMT117" s="509"/>
      <c r="JMU117" s="509"/>
      <c r="JMV117" s="509"/>
      <c r="JMW117" s="509"/>
      <c r="JMX117" s="509"/>
      <c r="JMY117" s="509"/>
      <c r="JMZ117" s="509"/>
      <c r="JNA117" s="509"/>
      <c r="JNB117" s="509"/>
      <c r="JNC117" s="509"/>
      <c r="JND117" s="509"/>
      <c r="JNE117" s="509"/>
      <c r="JNF117" s="509"/>
      <c r="JNG117" s="509"/>
      <c r="JNH117" s="509"/>
      <c r="JNI117" s="509"/>
      <c r="JNJ117" s="509"/>
      <c r="JNK117" s="509"/>
      <c r="JNL117" s="509"/>
      <c r="JNM117" s="509"/>
      <c r="JNN117" s="509"/>
      <c r="JNO117" s="509"/>
      <c r="JNP117" s="509"/>
      <c r="JNQ117" s="509"/>
      <c r="JNR117" s="509"/>
      <c r="JNS117" s="509"/>
      <c r="JNT117" s="509"/>
      <c r="JNU117" s="509"/>
      <c r="JNV117" s="509"/>
      <c r="JNW117" s="509"/>
      <c r="JNX117" s="509"/>
      <c r="JNY117" s="509"/>
      <c r="JNZ117" s="509"/>
      <c r="JOA117" s="509"/>
      <c r="JOB117" s="509"/>
      <c r="JOC117" s="509"/>
      <c r="JOD117" s="509"/>
      <c r="JOE117" s="509"/>
      <c r="JOF117" s="509"/>
      <c r="JOG117" s="509"/>
      <c r="JOH117" s="509"/>
      <c r="JOI117" s="509"/>
      <c r="JOJ117" s="509"/>
      <c r="JOK117" s="509"/>
      <c r="JOL117" s="509"/>
      <c r="JOM117" s="509"/>
      <c r="JON117" s="509"/>
      <c r="JOO117" s="509"/>
      <c r="JOP117" s="509"/>
      <c r="JOQ117" s="509"/>
      <c r="JOR117" s="509"/>
      <c r="JOS117" s="509"/>
      <c r="JOT117" s="509"/>
      <c r="JOU117" s="509"/>
      <c r="JOV117" s="509"/>
      <c r="JOW117" s="509"/>
      <c r="JOX117" s="509"/>
      <c r="JOY117" s="509"/>
      <c r="JOZ117" s="509"/>
      <c r="JPA117" s="509"/>
      <c r="JPB117" s="509"/>
      <c r="JPC117" s="509"/>
      <c r="JPD117" s="509"/>
      <c r="JPE117" s="509"/>
      <c r="JPF117" s="509"/>
      <c r="JPG117" s="509"/>
      <c r="JPH117" s="509"/>
      <c r="JPI117" s="509"/>
      <c r="JPJ117" s="509"/>
      <c r="JPK117" s="509"/>
      <c r="JPL117" s="509"/>
      <c r="JPM117" s="509"/>
      <c r="JPN117" s="509"/>
      <c r="JPO117" s="509"/>
      <c r="JPP117" s="509"/>
      <c r="JPQ117" s="509"/>
      <c r="JPR117" s="509"/>
      <c r="JPS117" s="509"/>
      <c r="JPT117" s="509"/>
      <c r="JPU117" s="509"/>
      <c r="JPV117" s="509"/>
      <c r="JPW117" s="509"/>
      <c r="JPX117" s="509"/>
      <c r="JPY117" s="509"/>
      <c r="JPZ117" s="509"/>
      <c r="JQA117" s="509"/>
      <c r="JQB117" s="509"/>
      <c r="JQC117" s="509"/>
      <c r="JQD117" s="509"/>
      <c r="JQE117" s="509"/>
      <c r="JQF117" s="509"/>
      <c r="JQG117" s="509"/>
      <c r="JQH117" s="509"/>
      <c r="JQI117" s="509"/>
      <c r="JQJ117" s="509"/>
      <c r="JQK117" s="509"/>
      <c r="JQL117" s="509"/>
      <c r="JQM117" s="509"/>
      <c r="JQN117" s="509"/>
      <c r="JQO117" s="509"/>
      <c r="JQP117" s="509"/>
      <c r="JQQ117" s="509"/>
      <c r="JQR117" s="509"/>
      <c r="JQS117" s="509"/>
      <c r="JQT117" s="509"/>
      <c r="JQU117" s="509"/>
      <c r="JQV117" s="509"/>
      <c r="JQW117" s="509"/>
      <c r="JQX117" s="509"/>
      <c r="JQY117" s="509"/>
      <c r="JQZ117" s="509"/>
      <c r="JRA117" s="509"/>
      <c r="JRB117" s="509"/>
      <c r="JRC117" s="509"/>
      <c r="JRD117" s="509"/>
      <c r="JRE117" s="509"/>
      <c r="JRF117" s="509"/>
      <c r="JRG117" s="509"/>
      <c r="JRH117" s="509"/>
      <c r="JRI117" s="509"/>
      <c r="JRJ117" s="509"/>
      <c r="JRK117" s="509"/>
      <c r="JRL117" s="509"/>
      <c r="JRM117" s="509"/>
      <c r="JRN117" s="509"/>
      <c r="JRO117" s="509"/>
      <c r="JRP117" s="509"/>
      <c r="JRQ117" s="509"/>
      <c r="JRR117" s="509"/>
      <c r="JRS117" s="509"/>
      <c r="JRT117" s="509"/>
      <c r="JRU117" s="509"/>
      <c r="JRV117" s="509"/>
      <c r="JRW117" s="509"/>
      <c r="JRX117" s="509"/>
      <c r="JRY117" s="509"/>
      <c r="JRZ117" s="509"/>
      <c r="JSA117" s="509"/>
      <c r="JSB117" s="509"/>
      <c r="JSC117" s="509"/>
      <c r="JSD117" s="509"/>
      <c r="JSE117" s="509"/>
      <c r="JSF117" s="509"/>
      <c r="JSG117" s="509"/>
      <c r="JSH117" s="509"/>
      <c r="JSI117" s="509"/>
      <c r="JSJ117" s="509"/>
      <c r="JSK117" s="509"/>
      <c r="JSL117" s="509"/>
      <c r="JSM117" s="509"/>
      <c r="JSN117" s="509"/>
      <c r="JSO117" s="509"/>
      <c r="JSP117" s="509"/>
      <c r="JSQ117" s="509"/>
      <c r="JSR117" s="509"/>
      <c r="JSS117" s="509"/>
      <c r="JST117" s="509"/>
      <c r="JSU117" s="509"/>
      <c r="JSV117" s="509"/>
      <c r="JSW117" s="509"/>
      <c r="JSX117" s="509"/>
      <c r="JSY117" s="509"/>
      <c r="JSZ117" s="509"/>
      <c r="JTA117" s="509"/>
      <c r="JTB117" s="509"/>
      <c r="JTC117" s="509"/>
      <c r="JTD117" s="509"/>
      <c r="JTE117" s="509"/>
      <c r="JTF117" s="509"/>
      <c r="JTG117" s="509"/>
      <c r="JTH117" s="509"/>
      <c r="JTI117" s="509"/>
      <c r="JTJ117" s="509"/>
      <c r="JTK117" s="509"/>
      <c r="JTL117" s="509"/>
      <c r="JTM117" s="509"/>
      <c r="JTN117" s="509"/>
      <c r="JTO117" s="509"/>
      <c r="JTP117" s="509"/>
      <c r="JTQ117" s="509"/>
      <c r="JTR117" s="509"/>
      <c r="JTS117" s="509"/>
      <c r="JTT117" s="509"/>
      <c r="JTU117" s="509"/>
      <c r="JTV117" s="509"/>
      <c r="JTW117" s="509"/>
      <c r="JTX117" s="509"/>
      <c r="JTY117" s="509"/>
      <c r="JTZ117" s="509"/>
      <c r="JUA117" s="509"/>
      <c r="JUB117" s="509"/>
      <c r="JUC117" s="509"/>
      <c r="JUD117" s="509"/>
      <c r="JUE117" s="509"/>
      <c r="JUF117" s="509"/>
      <c r="JUG117" s="509"/>
      <c r="JUH117" s="509"/>
      <c r="JUI117" s="509"/>
      <c r="JUJ117" s="509"/>
      <c r="JUK117" s="509"/>
      <c r="JUL117" s="509"/>
      <c r="JUM117" s="509"/>
      <c r="JUN117" s="509"/>
      <c r="JUO117" s="509"/>
      <c r="JUP117" s="509"/>
      <c r="JUQ117" s="509"/>
      <c r="JUR117" s="509"/>
      <c r="JUS117" s="509"/>
      <c r="JUT117" s="509"/>
      <c r="JUU117" s="509"/>
      <c r="JUV117" s="509"/>
      <c r="JUW117" s="509"/>
      <c r="JUX117" s="509"/>
      <c r="JUY117" s="509"/>
      <c r="JUZ117" s="509"/>
      <c r="JVA117" s="509"/>
      <c r="JVB117" s="509"/>
      <c r="JVC117" s="509"/>
      <c r="JVD117" s="509"/>
      <c r="JVE117" s="509"/>
      <c r="JVF117" s="509"/>
      <c r="JVG117" s="509"/>
      <c r="JVH117" s="509"/>
      <c r="JVI117" s="509"/>
      <c r="JVJ117" s="509"/>
      <c r="JVK117" s="509"/>
      <c r="JVL117" s="509"/>
      <c r="JVM117" s="509"/>
      <c r="JVN117" s="509"/>
      <c r="JVO117" s="509"/>
      <c r="JVP117" s="509"/>
      <c r="JVQ117" s="509"/>
      <c r="JVR117" s="509"/>
      <c r="JVS117" s="509"/>
      <c r="JVT117" s="509"/>
      <c r="JVU117" s="509"/>
      <c r="JVV117" s="509"/>
      <c r="JVW117" s="509"/>
      <c r="JVX117" s="509"/>
      <c r="JVY117" s="509"/>
      <c r="JVZ117" s="509"/>
      <c r="JWA117" s="509"/>
      <c r="JWB117" s="509"/>
      <c r="JWC117" s="509"/>
      <c r="JWD117" s="509"/>
      <c r="JWE117" s="509"/>
      <c r="JWF117" s="509"/>
      <c r="JWG117" s="509"/>
      <c r="JWH117" s="509"/>
      <c r="JWI117" s="509"/>
      <c r="JWJ117" s="509"/>
      <c r="JWK117" s="509"/>
      <c r="JWL117" s="509"/>
      <c r="JWM117" s="509"/>
      <c r="JWN117" s="509"/>
      <c r="JWO117" s="509"/>
      <c r="JWP117" s="509"/>
      <c r="JWQ117" s="509"/>
      <c r="JWR117" s="509"/>
      <c r="JWS117" s="509"/>
      <c r="JWT117" s="509"/>
      <c r="JWU117" s="509"/>
      <c r="JWV117" s="509"/>
      <c r="JWW117" s="509"/>
      <c r="JWX117" s="509"/>
      <c r="JWY117" s="509"/>
      <c r="JWZ117" s="509"/>
      <c r="JXA117" s="509"/>
      <c r="JXB117" s="509"/>
      <c r="JXC117" s="509"/>
      <c r="JXD117" s="509"/>
      <c r="JXE117" s="509"/>
      <c r="JXF117" s="509"/>
      <c r="JXG117" s="509"/>
      <c r="JXH117" s="509"/>
      <c r="JXI117" s="509"/>
      <c r="JXJ117" s="509"/>
      <c r="JXK117" s="509"/>
      <c r="JXL117" s="509"/>
      <c r="JXM117" s="509"/>
      <c r="JXN117" s="509"/>
      <c r="JXO117" s="509"/>
      <c r="JXP117" s="509"/>
      <c r="JXQ117" s="509"/>
      <c r="JXR117" s="509"/>
      <c r="JXS117" s="509"/>
      <c r="JXT117" s="509"/>
      <c r="JXU117" s="509"/>
      <c r="JXV117" s="509"/>
      <c r="JXW117" s="509"/>
      <c r="JXX117" s="509"/>
      <c r="JXY117" s="509"/>
      <c r="JXZ117" s="509"/>
      <c r="JYA117" s="509"/>
      <c r="JYB117" s="509"/>
      <c r="JYC117" s="509"/>
      <c r="JYD117" s="509"/>
      <c r="JYE117" s="509"/>
      <c r="JYF117" s="509"/>
      <c r="JYG117" s="509"/>
      <c r="JYH117" s="509"/>
      <c r="JYI117" s="509"/>
      <c r="JYJ117" s="509"/>
      <c r="JYK117" s="509"/>
      <c r="JYL117" s="509"/>
      <c r="JYM117" s="509"/>
      <c r="JYN117" s="509"/>
      <c r="JYO117" s="509"/>
      <c r="JYP117" s="509"/>
      <c r="JYQ117" s="509"/>
      <c r="JYR117" s="509"/>
      <c r="JYS117" s="509"/>
      <c r="JYT117" s="509"/>
      <c r="JYU117" s="509"/>
      <c r="JYV117" s="509"/>
      <c r="JYW117" s="509"/>
      <c r="JYX117" s="509"/>
      <c r="JYY117" s="509"/>
      <c r="JYZ117" s="509"/>
      <c r="JZA117" s="509"/>
      <c r="JZB117" s="509"/>
      <c r="JZC117" s="509"/>
      <c r="JZD117" s="509"/>
      <c r="JZE117" s="509"/>
      <c r="JZF117" s="509"/>
      <c r="JZG117" s="509"/>
      <c r="JZH117" s="509"/>
      <c r="JZI117" s="509"/>
      <c r="JZJ117" s="509"/>
      <c r="JZK117" s="509"/>
      <c r="JZL117" s="509"/>
      <c r="JZM117" s="509"/>
      <c r="JZN117" s="509"/>
      <c r="JZO117" s="509"/>
      <c r="JZP117" s="509"/>
      <c r="JZQ117" s="509"/>
      <c r="JZR117" s="509"/>
      <c r="JZS117" s="509"/>
      <c r="JZT117" s="509"/>
      <c r="JZU117" s="509"/>
      <c r="JZV117" s="509"/>
      <c r="JZW117" s="509"/>
      <c r="JZX117" s="509"/>
      <c r="JZY117" s="509"/>
      <c r="JZZ117" s="509"/>
      <c r="KAA117" s="509"/>
      <c r="KAB117" s="509"/>
      <c r="KAC117" s="509"/>
      <c r="KAD117" s="509"/>
      <c r="KAE117" s="509"/>
      <c r="KAF117" s="509"/>
      <c r="KAG117" s="509"/>
      <c r="KAH117" s="509"/>
      <c r="KAI117" s="509"/>
      <c r="KAJ117" s="509"/>
      <c r="KAK117" s="509"/>
      <c r="KAL117" s="509"/>
      <c r="KAM117" s="509"/>
      <c r="KAN117" s="509"/>
      <c r="KAO117" s="509"/>
      <c r="KAP117" s="509"/>
      <c r="KAQ117" s="509"/>
      <c r="KAR117" s="509"/>
      <c r="KAS117" s="509"/>
      <c r="KAT117" s="509"/>
      <c r="KAU117" s="509"/>
      <c r="KAV117" s="509"/>
      <c r="KAW117" s="509"/>
      <c r="KAX117" s="509"/>
      <c r="KAY117" s="509"/>
      <c r="KAZ117" s="509"/>
      <c r="KBA117" s="509"/>
      <c r="KBB117" s="509"/>
      <c r="KBC117" s="509"/>
      <c r="KBD117" s="509"/>
      <c r="KBE117" s="509"/>
      <c r="KBF117" s="509"/>
      <c r="KBG117" s="509"/>
      <c r="KBH117" s="509"/>
      <c r="KBI117" s="509"/>
      <c r="KBJ117" s="509"/>
      <c r="KBK117" s="509"/>
      <c r="KBL117" s="509"/>
      <c r="KBM117" s="509"/>
      <c r="KBN117" s="509"/>
      <c r="KBO117" s="509"/>
      <c r="KBP117" s="509"/>
      <c r="KBQ117" s="509"/>
      <c r="KBR117" s="509"/>
      <c r="KBS117" s="509"/>
      <c r="KBT117" s="509"/>
      <c r="KBU117" s="509"/>
      <c r="KBV117" s="509"/>
      <c r="KBW117" s="509"/>
      <c r="KBX117" s="509"/>
      <c r="KBY117" s="509"/>
      <c r="KBZ117" s="509"/>
      <c r="KCA117" s="509"/>
      <c r="KCB117" s="509"/>
      <c r="KCC117" s="509"/>
      <c r="KCD117" s="509"/>
      <c r="KCE117" s="509"/>
      <c r="KCF117" s="509"/>
      <c r="KCG117" s="509"/>
      <c r="KCH117" s="509"/>
      <c r="KCI117" s="509"/>
      <c r="KCJ117" s="509"/>
      <c r="KCK117" s="509"/>
      <c r="KCL117" s="509"/>
      <c r="KCM117" s="509"/>
      <c r="KCN117" s="509"/>
      <c r="KCO117" s="509"/>
      <c r="KCP117" s="509"/>
      <c r="KCQ117" s="509"/>
      <c r="KCR117" s="509"/>
      <c r="KCS117" s="509"/>
      <c r="KCT117" s="509"/>
      <c r="KCU117" s="509"/>
      <c r="KCV117" s="509"/>
      <c r="KCW117" s="509"/>
      <c r="KCX117" s="509"/>
      <c r="KCY117" s="509"/>
      <c r="KCZ117" s="509"/>
      <c r="KDA117" s="509"/>
      <c r="KDB117" s="509"/>
      <c r="KDC117" s="509"/>
      <c r="KDD117" s="509"/>
      <c r="KDE117" s="509"/>
      <c r="KDF117" s="509"/>
      <c r="KDG117" s="509"/>
      <c r="KDH117" s="509"/>
      <c r="KDI117" s="509"/>
      <c r="KDJ117" s="509"/>
      <c r="KDK117" s="509"/>
      <c r="KDL117" s="509"/>
      <c r="KDM117" s="509"/>
      <c r="KDN117" s="509"/>
      <c r="KDO117" s="509"/>
      <c r="KDP117" s="509"/>
      <c r="KDQ117" s="509"/>
      <c r="KDR117" s="509"/>
      <c r="KDS117" s="509"/>
      <c r="KDT117" s="509"/>
      <c r="KDU117" s="509"/>
      <c r="KDV117" s="509"/>
      <c r="KDW117" s="509"/>
      <c r="KDX117" s="509"/>
      <c r="KDY117" s="509"/>
      <c r="KDZ117" s="509"/>
      <c r="KEA117" s="509"/>
      <c r="KEB117" s="509"/>
      <c r="KEC117" s="509"/>
      <c r="KED117" s="509"/>
      <c r="KEE117" s="509"/>
      <c r="KEF117" s="509"/>
      <c r="KEG117" s="509"/>
      <c r="KEH117" s="509"/>
      <c r="KEI117" s="509"/>
      <c r="KEJ117" s="509"/>
      <c r="KEK117" s="509"/>
      <c r="KEL117" s="509"/>
      <c r="KEM117" s="509"/>
      <c r="KEN117" s="509"/>
      <c r="KEO117" s="509"/>
      <c r="KEP117" s="509"/>
      <c r="KEQ117" s="509"/>
      <c r="KER117" s="509"/>
      <c r="KES117" s="509"/>
      <c r="KET117" s="509"/>
      <c r="KEU117" s="509"/>
      <c r="KEV117" s="509"/>
      <c r="KEW117" s="509"/>
      <c r="KEX117" s="509"/>
      <c r="KEY117" s="509"/>
      <c r="KEZ117" s="509"/>
      <c r="KFA117" s="509"/>
      <c r="KFB117" s="509"/>
      <c r="KFC117" s="509"/>
      <c r="KFD117" s="509"/>
      <c r="KFE117" s="509"/>
      <c r="KFF117" s="509"/>
      <c r="KFG117" s="509"/>
      <c r="KFH117" s="509"/>
      <c r="KFI117" s="509"/>
      <c r="KFJ117" s="509"/>
      <c r="KFK117" s="509"/>
      <c r="KFL117" s="509"/>
      <c r="KFM117" s="509"/>
      <c r="KFN117" s="509"/>
      <c r="KFO117" s="509"/>
      <c r="KFP117" s="509"/>
      <c r="KFQ117" s="509"/>
      <c r="KFR117" s="509"/>
      <c r="KFS117" s="509"/>
      <c r="KFT117" s="509"/>
      <c r="KFU117" s="509"/>
      <c r="KFV117" s="509"/>
      <c r="KFW117" s="509"/>
      <c r="KFX117" s="509"/>
      <c r="KFY117" s="509"/>
      <c r="KFZ117" s="509"/>
      <c r="KGA117" s="509"/>
      <c r="KGB117" s="509"/>
      <c r="KGC117" s="509"/>
      <c r="KGD117" s="509"/>
      <c r="KGE117" s="509"/>
      <c r="KGF117" s="509"/>
      <c r="KGG117" s="509"/>
      <c r="KGH117" s="509"/>
      <c r="KGI117" s="509"/>
      <c r="KGJ117" s="509"/>
      <c r="KGK117" s="509"/>
      <c r="KGL117" s="509"/>
      <c r="KGM117" s="509"/>
      <c r="KGN117" s="509"/>
      <c r="KGO117" s="509"/>
      <c r="KGP117" s="509"/>
      <c r="KGQ117" s="509"/>
      <c r="KGR117" s="509"/>
      <c r="KGS117" s="509"/>
      <c r="KGT117" s="509"/>
      <c r="KGU117" s="509"/>
      <c r="KGV117" s="509"/>
      <c r="KGW117" s="509"/>
      <c r="KGX117" s="509"/>
      <c r="KGY117" s="509"/>
      <c r="KGZ117" s="509"/>
      <c r="KHA117" s="509"/>
      <c r="KHB117" s="509"/>
      <c r="KHC117" s="509"/>
      <c r="KHD117" s="509"/>
      <c r="KHE117" s="509"/>
      <c r="KHF117" s="509"/>
      <c r="KHG117" s="509"/>
      <c r="KHH117" s="509"/>
      <c r="KHI117" s="509"/>
      <c r="KHJ117" s="509"/>
      <c r="KHK117" s="509"/>
      <c r="KHL117" s="509"/>
      <c r="KHM117" s="509"/>
      <c r="KHN117" s="509"/>
      <c r="KHO117" s="509"/>
      <c r="KHP117" s="509"/>
      <c r="KHQ117" s="509"/>
      <c r="KHR117" s="509"/>
      <c r="KHS117" s="509"/>
      <c r="KHT117" s="509"/>
      <c r="KHU117" s="509"/>
      <c r="KHV117" s="509"/>
      <c r="KHW117" s="509"/>
      <c r="KHX117" s="509"/>
      <c r="KHY117" s="509"/>
      <c r="KHZ117" s="509"/>
      <c r="KIA117" s="509"/>
      <c r="KIB117" s="509"/>
      <c r="KIC117" s="509"/>
      <c r="KID117" s="509"/>
      <c r="KIE117" s="509"/>
      <c r="KIF117" s="509"/>
      <c r="KIG117" s="509"/>
      <c r="KIH117" s="509"/>
      <c r="KII117" s="509"/>
      <c r="KIJ117" s="509"/>
      <c r="KIK117" s="509"/>
      <c r="KIL117" s="509"/>
      <c r="KIM117" s="509"/>
      <c r="KIN117" s="509"/>
      <c r="KIO117" s="509"/>
      <c r="KIP117" s="509"/>
      <c r="KIQ117" s="509"/>
      <c r="KIR117" s="509"/>
      <c r="KIS117" s="509"/>
      <c r="KIT117" s="509"/>
      <c r="KIU117" s="509"/>
      <c r="KIV117" s="509"/>
      <c r="KIW117" s="509"/>
      <c r="KIX117" s="509"/>
      <c r="KIY117" s="509"/>
      <c r="KIZ117" s="509"/>
      <c r="KJA117" s="509"/>
      <c r="KJB117" s="509"/>
      <c r="KJC117" s="509"/>
      <c r="KJD117" s="509"/>
      <c r="KJE117" s="509"/>
      <c r="KJF117" s="509"/>
      <c r="KJG117" s="509"/>
      <c r="KJH117" s="509"/>
      <c r="KJI117" s="509"/>
      <c r="KJJ117" s="509"/>
      <c r="KJK117" s="509"/>
      <c r="KJL117" s="509"/>
      <c r="KJM117" s="509"/>
      <c r="KJN117" s="509"/>
      <c r="KJO117" s="509"/>
      <c r="KJP117" s="509"/>
      <c r="KJQ117" s="509"/>
      <c r="KJR117" s="509"/>
      <c r="KJS117" s="509"/>
      <c r="KJT117" s="509"/>
      <c r="KJU117" s="509"/>
      <c r="KJV117" s="509"/>
      <c r="KJW117" s="509"/>
      <c r="KJX117" s="509"/>
      <c r="KJY117" s="509"/>
      <c r="KJZ117" s="509"/>
      <c r="KKA117" s="509"/>
      <c r="KKB117" s="509"/>
      <c r="KKC117" s="509"/>
      <c r="KKD117" s="509"/>
      <c r="KKE117" s="509"/>
      <c r="KKF117" s="509"/>
      <c r="KKG117" s="509"/>
      <c r="KKH117" s="509"/>
      <c r="KKI117" s="509"/>
      <c r="KKJ117" s="509"/>
      <c r="KKK117" s="509"/>
      <c r="KKL117" s="509"/>
      <c r="KKM117" s="509"/>
      <c r="KKN117" s="509"/>
      <c r="KKO117" s="509"/>
      <c r="KKP117" s="509"/>
      <c r="KKQ117" s="509"/>
      <c r="KKR117" s="509"/>
      <c r="KKS117" s="509"/>
      <c r="KKT117" s="509"/>
      <c r="KKU117" s="509"/>
      <c r="KKV117" s="509"/>
      <c r="KKW117" s="509"/>
      <c r="KKX117" s="509"/>
      <c r="KKY117" s="509"/>
      <c r="KKZ117" s="509"/>
      <c r="KLA117" s="509"/>
      <c r="KLB117" s="509"/>
      <c r="KLC117" s="509"/>
      <c r="KLD117" s="509"/>
      <c r="KLE117" s="509"/>
      <c r="KLF117" s="509"/>
      <c r="KLG117" s="509"/>
      <c r="KLH117" s="509"/>
      <c r="KLI117" s="509"/>
      <c r="KLJ117" s="509"/>
      <c r="KLK117" s="509"/>
      <c r="KLL117" s="509"/>
      <c r="KLM117" s="509"/>
      <c r="KLN117" s="509"/>
      <c r="KLO117" s="509"/>
      <c r="KLP117" s="509"/>
      <c r="KLQ117" s="509"/>
      <c r="KLR117" s="509"/>
      <c r="KLS117" s="509"/>
      <c r="KLT117" s="509"/>
      <c r="KLU117" s="509"/>
      <c r="KLV117" s="509"/>
      <c r="KLW117" s="509"/>
      <c r="KLX117" s="509"/>
      <c r="KLY117" s="509"/>
      <c r="KLZ117" s="509"/>
      <c r="KMA117" s="509"/>
      <c r="KMB117" s="509"/>
      <c r="KMC117" s="509"/>
      <c r="KMD117" s="509"/>
      <c r="KME117" s="509"/>
      <c r="KMF117" s="509"/>
      <c r="KMG117" s="509"/>
      <c r="KMH117" s="509"/>
      <c r="KMI117" s="509"/>
      <c r="KMJ117" s="509"/>
      <c r="KMK117" s="509"/>
      <c r="KML117" s="509"/>
      <c r="KMM117" s="509"/>
      <c r="KMN117" s="509"/>
      <c r="KMO117" s="509"/>
      <c r="KMP117" s="509"/>
      <c r="KMQ117" s="509"/>
      <c r="KMR117" s="509"/>
      <c r="KMS117" s="509"/>
      <c r="KMT117" s="509"/>
      <c r="KMU117" s="509"/>
      <c r="KMV117" s="509"/>
      <c r="KMW117" s="509"/>
      <c r="KMX117" s="509"/>
      <c r="KMY117" s="509"/>
      <c r="KMZ117" s="509"/>
      <c r="KNA117" s="509"/>
      <c r="KNB117" s="509"/>
      <c r="KNC117" s="509"/>
      <c r="KND117" s="509"/>
      <c r="KNE117" s="509"/>
      <c r="KNF117" s="509"/>
      <c r="KNG117" s="509"/>
      <c r="KNH117" s="509"/>
      <c r="KNI117" s="509"/>
      <c r="KNJ117" s="509"/>
      <c r="KNK117" s="509"/>
      <c r="KNL117" s="509"/>
      <c r="KNM117" s="509"/>
      <c r="KNN117" s="509"/>
      <c r="KNO117" s="509"/>
      <c r="KNP117" s="509"/>
      <c r="KNQ117" s="509"/>
      <c r="KNR117" s="509"/>
      <c r="KNS117" s="509"/>
      <c r="KNT117" s="509"/>
      <c r="KNU117" s="509"/>
      <c r="KNV117" s="509"/>
      <c r="KNW117" s="509"/>
      <c r="KNX117" s="509"/>
      <c r="KNY117" s="509"/>
      <c r="KNZ117" s="509"/>
      <c r="KOA117" s="509"/>
      <c r="KOB117" s="509"/>
      <c r="KOC117" s="509"/>
      <c r="KOD117" s="509"/>
      <c r="KOE117" s="509"/>
      <c r="KOF117" s="509"/>
      <c r="KOG117" s="509"/>
      <c r="KOH117" s="509"/>
      <c r="KOI117" s="509"/>
      <c r="KOJ117" s="509"/>
      <c r="KOK117" s="509"/>
      <c r="KOL117" s="509"/>
      <c r="KOM117" s="509"/>
      <c r="KON117" s="509"/>
      <c r="KOO117" s="509"/>
      <c r="KOP117" s="509"/>
      <c r="KOQ117" s="509"/>
      <c r="KOR117" s="509"/>
      <c r="KOS117" s="509"/>
      <c r="KOT117" s="509"/>
      <c r="KOU117" s="509"/>
      <c r="KOV117" s="509"/>
      <c r="KOW117" s="509"/>
      <c r="KOX117" s="509"/>
      <c r="KOY117" s="509"/>
      <c r="KOZ117" s="509"/>
      <c r="KPA117" s="509"/>
      <c r="KPB117" s="509"/>
      <c r="KPC117" s="509"/>
      <c r="KPD117" s="509"/>
      <c r="KPE117" s="509"/>
      <c r="KPF117" s="509"/>
      <c r="KPG117" s="509"/>
      <c r="KPH117" s="509"/>
      <c r="KPI117" s="509"/>
      <c r="KPJ117" s="509"/>
      <c r="KPK117" s="509"/>
      <c r="KPL117" s="509"/>
      <c r="KPM117" s="509"/>
      <c r="KPN117" s="509"/>
      <c r="KPO117" s="509"/>
      <c r="KPP117" s="509"/>
      <c r="KPQ117" s="509"/>
      <c r="KPR117" s="509"/>
      <c r="KPS117" s="509"/>
      <c r="KPT117" s="509"/>
      <c r="KPU117" s="509"/>
      <c r="KPV117" s="509"/>
      <c r="KPW117" s="509"/>
      <c r="KPX117" s="509"/>
      <c r="KPY117" s="509"/>
      <c r="KPZ117" s="509"/>
      <c r="KQA117" s="509"/>
      <c r="KQB117" s="509"/>
      <c r="KQC117" s="509"/>
      <c r="KQD117" s="509"/>
      <c r="KQE117" s="509"/>
      <c r="KQF117" s="509"/>
      <c r="KQG117" s="509"/>
      <c r="KQH117" s="509"/>
      <c r="KQI117" s="509"/>
      <c r="KQJ117" s="509"/>
      <c r="KQK117" s="509"/>
      <c r="KQL117" s="509"/>
      <c r="KQM117" s="509"/>
      <c r="KQN117" s="509"/>
      <c r="KQO117" s="509"/>
      <c r="KQP117" s="509"/>
      <c r="KQQ117" s="509"/>
      <c r="KQR117" s="509"/>
      <c r="KQS117" s="509"/>
      <c r="KQT117" s="509"/>
      <c r="KQU117" s="509"/>
      <c r="KQV117" s="509"/>
      <c r="KQW117" s="509"/>
      <c r="KQX117" s="509"/>
      <c r="KQY117" s="509"/>
      <c r="KQZ117" s="509"/>
      <c r="KRA117" s="509"/>
      <c r="KRB117" s="509"/>
      <c r="KRC117" s="509"/>
      <c r="KRD117" s="509"/>
      <c r="KRE117" s="509"/>
      <c r="KRF117" s="509"/>
      <c r="KRG117" s="509"/>
      <c r="KRH117" s="509"/>
      <c r="KRI117" s="509"/>
      <c r="KRJ117" s="509"/>
      <c r="KRK117" s="509"/>
      <c r="KRL117" s="509"/>
      <c r="KRM117" s="509"/>
      <c r="KRN117" s="509"/>
      <c r="KRO117" s="509"/>
      <c r="KRP117" s="509"/>
      <c r="KRQ117" s="509"/>
      <c r="KRR117" s="509"/>
      <c r="KRS117" s="509"/>
      <c r="KRT117" s="509"/>
      <c r="KRU117" s="509"/>
      <c r="KRV117" s="509"/>
      <c r="KRW117" s="509"/>
      <c r="KRX117" s="509"/>
      <c r="KRY117" s="509"/>
      <c r="KRZ117" s="509"/>
      <c r="KSA117" s="509"/>
      <c r="KSB117" s="509"/>
      <c r="KSC117" s="509"/>
      <c r="KSD117" s="509"/>
      <c r="KSE117" s="509"/>
      <c r="KSF117" s="509"/>
      <c r="KSG117" s="509"/>
      <c r="KSH117" s="509"/>
      <c r="KSI117" s="509"/>
      <c r="KSJ117" s="509"/>
      <c r="KSK117" s="509"/>
      <c r="KSL117" s="509"/>
      <c r="KSM117" s="509"/>
      <c r="KSN117" s="509"/>
      <c r="KSO117" s="509"/>
      <c r="KSP117" s="509"/>
      <c r="KSQ117" s="509"/>
      <c r="KSR117" s="509"/>
      <c r="KSS117" s="509"/>
      <c r="KST117" s="509"/>
      <c r="KSU117" s="509"/>
      <c r="KSV117" s="509"/>
      <c r="KSW117" s="509"/>
      <c r="KSX117" s="509"/>
      <c r="KSY117" s="509"/>
      <c r="KSZ117" s="509"/>
      <c r="KTA117" s="509"/>
      <c r="KTB117" s="509"/>
      <c r="KTC117" s="509"/>
      <c r="KTD117" s="509"/>
      <c r="KTE117" s="509"/>
      <c r="KTF117" s="509"/>
      <c r="KTG117" s="509"/>
      <c r="KTH117" s="509"/>
      <c r="KTI117" s="509"/>
      <c r="KTJ117" s="509"/>
      <c r="KTK117" s="509"/>
      <c r="KTL117" s="509"/>
      <c r="KTM117" s="509"/>
      <c r="KTN117" s="509"/>
      <c r="KTO117" s="509"/>
      <c r="KTP117" s="509"/>
      <c r="KTQ117" s="509"/>
      <c r="KTR117" s="509"/>
      <c r="KTS117" s="509"/>
      <c r="KTT117" s="509"/>
      <c r="KTU117" s="509"/>
      <c r="KTV117" s="509"/>
      <c r="KTW117" s="509"/>
      <c r="KTX117" s="509"/>
      <c r="KTY117" s="509"/>
      <c r="KTZ117" s="509"/>
      <c r="KUA117" s="509"/>
      <c r="KUB117" s="509"/>
      <c r="KUC117" s="509"/>
      <c r="KUD117" s="509"/>
      <c r="KUE117" s="509"/>
      <c r="KUF117" s="509"/>
      <c r="KUG117" s="509"/>
      <c r="KUH117" s="509"/>
      <c r="KUI117" s="509"/>
      <c r="KUJ117" s="509"/>
      <c r="KUK117" s="509"/>
      <c r="KUL117" s="509"/>
      <c r="KUM117" s="509"/>
      <c r="KUN117" s="509"/>
      <c r="KUO117" s="509"/>
      <c r="KUP117" s="509"/>
      <c r="KUQ117" s="509"/>
      <c r="KUR117" s="509"/>
      <c r="KUS117" s="509"/>
      <c r="KUT117" s="509"/>
      <c r="KUU117" s="509"/>
      <c r="KUV117" s="509"/>
      <c r="KUW117" s="509"/>
      <c r="KUX117" s="509"/>
      <c r="KUY117" s="509"/>
      <c r="KUZ117" s="509"/>
      <c r="KVA117" s="509"/>
      <c r="KVB117" s="509"/>
      <c r="KVC117" s="509"/>
      <c r="KVD117" s="509"/>
      <c r="KVE117" s="509"/>
      <c r="KVF117" s="509"/>
      <c r="KVG117" s="509"/>
      <c r="KVH117" s="509"/>
      <c r="KVI117" s="509"/>
      <c r="KVJ117" s="509"/>
      <c r="KVK117" s="509"/>
      <c r="KVL117" s="509"/>
      <c r="KVM117" s="509"/>
      <c r="KVN117" s="509"/>
      <c r="KVO117" s="509"/>
      <c r="KVP117" s="509"/>
      <c r="KVQ117" s="509"/>
      <c r="KVR117" s="509"/>
      <c r="KVS117" s="509"/>
      <c r="KVT117" s="509"/>
      <c r="KVU117" s="509"/>
      <c r="KVV117" s="509"/>
      <c r="KVW117" s="509"/>
      <c r="KVX117" s="509"/>
      <c r="KVY117" s="509"/>
      <c r="KVZ117" s="509"/>
      <c r="KWA117" s="509"/>
      <c r="KWB117" s="509"/>
      <c r="KWC117" s="509"/>
      <c r="KWD117" s="509"/>
      <c r="KWE117" s="509"/>
      <c r="KWF117" s="509"/>
      <c r="KWG117" s="509"/>
      <c r="KWH117" s="509"/>
      <c r="KWI117" s="509"/>
      <c r="KWJ117" s="509"/>
      <c r="KWK117" s="509"/>
      <c r="KWL117" s="509"/>
      <c r="KWM117" s="509"/>
      <c r="KWN117" s="509"/>
      <c r="KWO117" s="509"/>
      <c r="KWP117" s="509"/>
      <c r="KWQ117" s="509"/>
      <c r="KWR117" s="509"/>
      <c r="KWS117" s="509"/>
      <c r="KWT117" s="509"/>
      <c r="KWU117" s="509"/>
      <c r="KWV117" s="509"/>
      <c r="KWW117" s="509"/>
      <c r="KWX117" s="509"/>
      <c r="KWY117" s="509"/>
      <c r="KWZ117" s="509"/>
      <c r="KXA117" s="509"/>
      <c r="KXB117" s="509"/>
      <c r="KXC117" s="509"/>
      <c r="KXD117" s="509"/>
      <c r="KXE117" s="509"/>
      <c r="KXF117" s="509"/>
      <c r="KXG117" s="509"/>
      <c r="KXH117" s="509"/>
      <c r="KXI117" s="509"/>
      <c r="KXJ117" s="509"/>
      <c r="KXK117" s="509"/>
      <c r="KXL117" s="509"/>
      <c r="KXM117" s="509"/>
      <c r="KXN117" s="509"/>
      <c r="KXO117" s="509"/>
      <c r="KXP117" s="509"/>
      <c r="KXQ117" s="509"/>
      <c r="KXR117" s="509"/>
      <c r="KXS117" s="509"/>
      <c r="KXT117" s="509"/>
      <c r="KXU117" s="509"/>
      <c r="KXV117" s="509"/>
      <c r="KXW117" s="509"/>
      <c r="KXX117" s="509"/>
      <c r="KXY117" s="509"/>
      <c r="KXZ117" s="509"/>
      <c r="KYA117" s="509"/>
      <c r="KYB117" s="509"/>
      <c r="KYC117" s="509"/>
      <c r="KYD117" s="509"/>
      <c r="KYE117" s="509"/>
      <c r="KYF117" s="509"/>
      <c r="KYG117" s="509"/>
      <c r="KYH117" s="509"/>
      <c r="KYI117" s="509"/>
      <c r="KYJ117" s="509"/>
      <c r="KYK117" s="509"/>
      <c r="KYL117" s="509"/>
      <c r="KYM117" s="509"/>
      <c r="KYN117" s="509"/>
      <c r="KYO117" s="509"/>
      <c r="KYP117" s="509"/>
      <c r="KYQ117" s="509"/>
      <c r="KYR117" s="509"/>
      <c r="KYS117" s="509"/>
      <c r="KYT117" s="509"/>
      <c r="KYU117" s="509"/>
      <c r="KYV117" s="509"/>
      <c r="KYW117" s="509"/>
      <c r="KYX117" s="509"/>
      <c r="KYY117" s="509"/>
      <c r="KYZ117" s="509"/>
      <c r="KZA117" s="509"/>
      <c r="KZB117" s="509"/>
      <c r="KZC117" s="509"/>
      <c r="KZD117" s="509"/>
      <c r="KZE117" s="509"/>
      <c r="KZF117" s="509"/>
      <c r="KZG117" s="509"/>
      <c r="KZH117" s="509"/>
      <c r="KZI117" s="509"/>
      <c r="KZJ117" s="509"/>
      <c r="KZK117" s="509"/>
      <c r="KZL117" s="509"/>
      <c r="KZM117" s="509"/>
      <c r="KZN117" s="509"/>
      <c r="KZO117" s="509"/>
      <c r="KZP117" s="509"/>
      <c r="KZQ117" s="509"/>
      <c r="KZR117" s="509"/>
      <c r="KZS117" s="509"/>
      <c r="KZT117" s="509"/>
      <c r="KZU117" s="509"/>
      <c r="KZV117" s="509"/>
      <c r="KZW117" s="509"/>
      <c r="KZX117" s="509"/>
      <c r="KZY117" s="509"/>
      <c r="KZZ117" s="509"/>
      <c r="LAA117" s="509"/>
      <c r="LAB117" s="509"/>
      <c r="LAC117" s="509"/>
      <c r="LAD117" s="509"/>
      <c r="LAE117" s="509"/>
      <c r="LAF117" s="509"/>
      <c r="LAG117" s="509"/>
      <c r="LAH117" s="509"/>
      <c r="LAI117" s="509"/>
      <c r="LAJ117" s="509"/>
      <c r="LAK117" s="509"/>
      <c r="LAL117" s="509"/>
      <c r="LAM117" s="509"/>
      <c r="LAN117" s="509"/>
      <c r="LAO117" s="509"/>
      <c r="LAP117" s="509"/>
      <c r="LAQ117" s="509"/>
      <c r="LAR117" s="509"/>
      <c r="LAS117" s="509"/>
      <c r="LAT117" s="509"/>
      <c r="LAU117" s="509"/>
      <c r="LAV117" s="509"/>
      <c r="LAW117" s="509"/>
      <c r="LAX117" s="509"/>
      <c r="LAY117" s="509"/>
      <c r="LAZ117" s="509"/>
      <c r="LBA117" s="509"/>
      <c r="LBB117" s="509"/>
      <c r="LBC117" s="509"/>
      <c r="LBD117" s="509"/>
      <c r="LBE117" s="509"/>
      <c r="LBF117" s="509"/>
      <c r="LBG117" s="509"/>
      <c r="LBH117" s="509"/>
      <c r="LBI117" s="509"/>
      <c r="LBJ117" s="509"/>
      <c r="LBK117" s="509"/>
      <c r="LBL117" s="509"/>
      <c r="LBM117" s="509"/>
      <c r="LBN117" s="509"/>
      <c r="LBO117" s="509"/>
      <c r="LBP117" s="509"/>
      <c r="LBQ117" s="509"/>
      <c r="LBR117" s="509"/>
      <c r="LBS117" s="509"/>
      <c r="LBT117" s="509"/>
      <c r="LBU117" s="509"/>
      <c r="LBV117" s="509"/>
      <c r="LBW117" s="509"/>
      <c r="LBX117" s="509"/>
      <c r="LBY117" s="509"/>
      <c r="LBZ117" s="509"/>
      <c r="LCA117" s="509"/>
      <c r="LCB117" s="509"/>
      <c r="LCC117" s="509"/>
      <c r="LCD117" s="509"/>
      <c r="LCE117" s="509"/>
      <c r="LCF117" s="509"/>
      <c r="LCG117" s="509"/>
      <c r="LCH117" s="509"/>
      <c r="LCI117" s="509"/>
      <c r="LCJ117" s="509"/>
      <c r="LCK117" s="509"/>
      <c r="LCL117" s="509"/>
      <c r="LCM117" s="509"/>
      <c r="LCN117" s="509"/>
      <c r="LCO117" s="509"/>
      <c r="LCP117" s="509"/>
      <c r="LCQ117" s="509"/>
      <c r="LCR117" s="509"/>
      <c r="LCS117" s="509"/>
      <c r="LCT117" s="509"/>
      <c r="LCU117" s="509"/>
      <c r="LCV117" s="509"/>
      <c r="LCW117" s="509"/>
      <c r="LCX117" s="509"/>
      <c r="LCY117" s="509"/>
      <c r="LCZ117" s="509"/>
      <c r="LDA117" s="509"/>
      <c r="LDB117" s="509"/>
      <c r="LDC117" s="509"/>
      <c r="LDD117" s="509"/>
      <c r="LDE117" s="509"/>
      <c r="LDF117" s="509"/>
      <c r="LDG117" s="509"/>
      <c r="LDH117" s="509"/>
      <c r="LDI117" s="509"/>
      <c r="LDJ117" s="509"/>
      <c r="LDK117" s="509"/>
      <c r="LDL117" s="509"/>
      <c r="LDM117" s="509"/>
      <c r="LDN117" s="509"/>
      <c r="LDO117" s="509"/>
      <c r="LDP117" s="509"/>
      <c r="LDQ117" s="509"/>
      <c r="LDR117" s="509"/>
      <c r="LDS117" s="509"/>
      <c r="LDT117" s="509"/>
      <c r="LDU117" s="509"/>
      <c r="LDV117" s="509"/>
      <c r="LDW117" s="509"/>
      <c r="LDX117" s="509"/>
      <c r="LDY117" s="509"/>
      <c r="LDZ117" s="509"/>
      <c r="LEA117" s="509"/>
      <c r="LEB117" s="509"/>
      <c r="LEC117" s="509"/>
      <c r="LED117" s="509"/>
      <c r="LEE117" s="509"/>
      <c r="LEF117" s="509"/>
      <c r="LEG117" s="509"/>
      <c r="LEH117" s="509"/>
      <c r="LEI117" s="509"/>
      <c r="LEJ117" s="509"/>
      <c r="LEK117" s="509"/>
      <c r="LEL117" s="509"/>
      <c r="LEM117" s="509"/>
      <c r="LEN117" s="509"/>
      <c r="LEO117" s="509"/>
      <c r="LEP117" s="509"/>
      <c r="LEQ117" s="509"/>
      <c r="LER117" s="509"/>
      <c r="LES117" s="509"/>
      <c r="LET117" s="509"/>
      <c r="LEU117" s="509"/>
      <c r="LEV117" s="509"/>
      <c r="LEW117" s="509"/>
      <c r="LEX117" s="509"/>
      <c r="LEY117" s="509"/>
      <c r="LEZ117" s="509"/>
      <c r="LFA117" s="509"/>
      <c r="LFB117" s="509"/>
      <c r="LFC117" s="509"/>
      <c r="LFD117" s="509"/>
      <c r="LFE117" s="509"/>
      <c r="LFF117" s="509"/>
      <c r="LFG117" s="509"/>
      <c r="LFH117" s="509"/>
      <c r="LFI117" s="509"/>
      <c r="LFJ117" s="509"/>
      <c r="LFK117" s="509"/>
      <c r="LFL117" s="509"/>
      <c r="LFM117" s="509"/>
      <c r="LFN117" s="509"/>
      <c r="LFO117" s="509"/>
      <c r="LFP117" s="509"/>
      <c r="LFQ117" s="509"/>
      <c r="LFR117" s="509"/>
      <c r="LFS117" s="509"/>
      <c r="LFT117" s="509"/>
      <c r="LFU117" s="509"/>
      <c r="LFV117" s="509"/>
      <c r="LFW117" s="509"/>
      <c r="LFX117" s="509"/>
      <c r="LFY117" s="509"/>
      <c r="LFZ117" s="509"/>
      <c r="LGA117" s="509"/>
      <c r="LGB117" s="509"/>
      <c r="LGC117" s="509"/>
      <c r="LGD117" s="509"/>
      <c r="LGE117" s="509"/>
      <c r="LGF117" s="509"/>
      <c r="LGG117" s="509"/>
      <c r="LGH117" s="509"/>
      <c r="LGI117" s="509"/>
      <c r="LGJ117" s="509"/>
      <c r="LGK117" s="509"/>
      <c r="LGL117" s="509"/>
      <c r="LGM117" s="509"/>
      <c r="LGN117" s="509"/>
      <c r="LGO117" s="509"/>
      <c r="LGP117" s="509"/>
      <c r="LGQ117" s="509"/>
      <c r="LGR117" s="509"/>
      <c r="LGS117" s="509"/>
      <c r="LGT117" s="509"/>
      <c r="LGU117" s="509"/>
      <c r="LGV117" s="509"/>
      <c r="LGW117" s="509"/>
      <c r="LGX117" s="509"/>
      <c r="LGY117" s="509"/>
      <c r="LGZ117" s="509"/>
      <c r="LHA117" s="509"/>
      <c r="LHB117" s="509"/>
      <c r="LHC117" s="509"/>
      <c r="LHD117" s="509"/>
      <c r="LHE117" s="509"/>
      <c r="LHF117" s="509"/>
      <c r="LHG117" s="509"/>
      <c r="LHH117" s="509"/>
      <c r="LHI117" s="509"/>
      <c r="LHJ117" s="509"/>
      <c r="LHK117" s="509"/>
      <c r="LHL117" s="509"/>
      <c r="LHM117" s="509"/>
      <c r="LHN117" s="509"/>
      <c r="LHO117" s="509"/>
      <c r="LHP117" s="509"/>
      <c r="LHQ117" s="509"/>
      <c r="LHR117" s="509"/>
      <c r="LHS117" s="509"/>
      <c r="LHT117" s="509"/>
      <c r="LHU117" s="509"/>
      <c r="LHV117" s="509"/>
      <c r="LHW117" s="509"/>
      <c r="LHX117" s="509"/>
      <c r="LHY117" s="509"/>
      <c r="LHZ117" s="509"/>
      <c r="LIA117" s="509"/>
      <c r="LIB117" s="509"/>
      <c r="LIC117" s="509"/>
      <c r="LID117" s="509"/>
      <c r="LIE117" s="509"/>
      <c r="LIF117" s="509"/>
      <c r="LIG117" s="509"/>
      <c r="LIH117" s="509"/>
      <c r="LII117" s="509"/>
      <c r="LIJ117" s="509"/>
      <c r="LIK117" s="509"/>
      <c r="LIL117" s="509"/>
      <c r="LIM117" s="509"/>
      <c r="LIN117" s="509"/>
      <c r="LIO117" s="509"/>
      <c r="LIP117" s="509"/>
      <c r="LIQ117" s="509"/>
      <c r="LIR117" s="509"/>
      <c r="LIS117" s="509"/>
      <c r="LIT117" s="509"/>
      <c r="LIU117" s="509"/>
      <c r="LIV117" s="509"/>
      <c r="LIW117" s="509"/>
      <c r="LIX117" s="509"/>
      <c r="LIY117" s="509"/>
      <c r="LIZ117" s="509"/>
      <c r="LJA117" s="509"/>
      <c r="LJB117" s="509"/>
      <c r="LJC117" s="509"/>
      <c r="LJD117" s="509"/>
      <c r="LJE117" s="509"/>
      <c r="LJF117" s="509"/>
      <c r="LJG117" s="509"/>
      <c r="LJH117" s="509"/>
      <c r="LJI117" s="509"/>
      <c r="LJJ117" s="509"/>
      <c r="LJK117" s="509"/>
      <c r="LJL117" s="509"/>
      <c r="LJM117" s="509"/>
      <c r="LJN117" s="509"/>
      <c r="LJO117" s="509"/>
      <c r="LJP117" s="509"/>
      <c r="LJQ117" s="509"/>
      <c r="LJR117" s="509"/>
      <c r="LJS117" s="509"/>
      <c r="LJT117" s="509"/>
      <c r="LJU117" s="509"/>
      <c r="LJV117" s="509"/>
      <c r="LJW117" s="509"/>
      <c r="LJX117" s="509"/>
      <c r="LJY117" s="509"/>
      <c r="LJZ117" s="509"/>
      <c r="LKA117" s="509"/>
      <c r="LKB117" s="509"/>
      <c r="LKC117" s="509"/>
      <c r="LKD117" s="509"/>
      <c r="LKE117" s="509"/>
      <c r="LKF117" s="509"/>
      <c r="LKG117" s="509"/>
      <c r="LKH117" s="509"/>
      <c r="LKI117" s="509"/>
      <c r="LKJ117" s="509"/>
      <c r="LKK117" s="509"/>
      <c r="LKL117" s="509"/>
      <c r="LKM117" s="509"/>
      <c r="LKN117" s="509"/>
      <c r="LKO117" s="509"/>
      <c r="LKP117" s="509"/>
      <c r="LKQ117" s="509"/>
      <c r="LKR117" s="509"/>
      <c r="LKS117" s="509"/>
      <c r="LKT117" s="509"/>
      <c r="LKU117" s="509"/>
      <c r="LKV117" s="509"/>
      <c r="LKW117" s="509"/>
      <c r="LKX117" s="509"/>
      <c r="LKY117" s="509"/>
      <c r="LKZ117" s="509"/>
      <c r="LLA117" s="509"/>
      <c r="LLB117" s="509"/>
      <c r="LLC117" s="509"/>
      <c r="LLD117" s="509"/>
      <c r="LLE117" s="509"/>
      <c r="LLF117" s="509"/>
      <c r="LLG117" s="509"/>
      <c r="LLH117" s="509"/>
      <c r="LLI117" s="509"/>
      <c r="LLJ117" s="509"/>
      <c r="LLK117" s="509"/>
      <c r="LLL117" s="509"/>
      <c r="LLM117" s="509"/>
      <c r="LLN117" s="509"/>
      <c r="LLO117" s="509"/>
      <c r="LLP117" s="509"/>
      <c r="LLQ117" s="509"/>
      <c r="LLR117" s="509"/>
      <c r="LLS117" s="509"/>
      <c r="LLT117" s="509"/>
      <c r="LLU117" s="509"/>
      <c r="LLV117" s="509"/>
      <c r="LLW117" s="509"/>
      <c r="LLX117" s="509"/>
      <c r="LLY117" s="509"/>
      <c r="LLZ117" s="509"/>
      <c r="LMA117" s="509"/>
      <c r="LMB117" s="509"/>
      <c r="LMC117" s="509"/>
      <c r="LMD117" s="509"/>
      <c r="LME117" s="509"/>
      <c r="LMF117" s="509"/>
      <c r="LMG117" s="509"/>
      <c r="LMH117" s="509"/>
      <c r="LMI117" s="509"/>
      <c r="LMJ117" s="509"/>
      <c r="LMK117" s="509"/>
      <c r="LML117" s="509"/>
      <c r="LMM117" s="509"/>
      <c r="LMN117" s="509"/>
      <c r="LMO117" s="509"/>
      <c r="LMP117" s="509"/>
      <c r="LMQ117" s="509"/>
      <c r="LMR117" s="509"/>
      <c r="LMS117" s="509"/>
      <c r="LMT117" s="509"/>
      <c r="LMU117" s="509"/>
      <c r="LMV117" s="509"/>
      <c r="LMW117" s="509"/>
      <c r="LMX117" s="509"/>
      <c r="LMY117" s="509"/>
      <c r="LMZ117" s="509"/>
      <c r="LNA117" s="509"/>
      <c r="LNB117" s="509"/>
      <c r="LNC117" s="509"/>
      <c r="LND117" s="509"/>
      <c r="LNE117" s="509"/>
      <c r="LNF117" s="509"/>
      <c r="LNG117" s="509"/>
      <c r="LNH117" s="509"/>
      <c r="LNI117" s="509"/>
      <c r="LNJ117" s="509"/>
      <c r="LNK117" s="509"/>
      <c r="LNL117" s="509"/>
      <c r="LNM117" s="509"/>
      <c r="LNN117" s="509"/>
      <c r="LNO117" s="509"/>
      <c r="LNP117" s="509"/>
      <c r="LNQ117" s="509"/>
      <c r="LNR117" s="509"/>
      <c r="LNS117" s="509"/>
      <c r="LNT117" s="509"/>
      <c r="LNU117" s="509"/>
      <c r="LNV117" s="509"/>
      <c r="LNW117" s="509"/>
      <c r="LNX117" s="509"/>
      <c r="LNY117" s="509"/>
      <c r="LNZ117" s="509"/>
      <c r="LOA117" s="509"/>
      <c r="LOB117" s="509"/>
      <c r="LOC117" s="509"/>
      <c r="LOD117" s="509"/>
      <c r="LOE117" s="509"/>
      <c r="LOF117" s="509"/>
      <c r="LOG117" s="509"/>
      <c r="LOH117" s="509"/>
      <c r="LOI117" s="509"/>
      <c r="LOJ117" s="509"/>
      <c r="LOK117" s="509"/>
      <c r="LOL117" s="509"/>
      <c r="LOM117" s="509"/>
      <c r="LON117" s="509"/>
      <c r="LOO117" s="509"/>
      <c r="LOP117" s="509"/>
      <c r="LOQ117" s="509"/>
      <c r="LOR117" s="509"/>
      <c r="LOS117" s="509"/>
      <c r="LOT117" s="509"/>
      <c r="LOU117" s="509"/>
      <c r="LOV117" s="509"/>
      <c r="LOW117" s="509"/>
      <c r="LOX117" s="509"/>
      <c r="LOY117" s="509"/>
      <c r="LOZ117" s="509"/>
      <c r="LPA117" s="509"/>
      <c r="LPB117" s="509"/>
      <c r="LPC117" s="509"/>
      <c r="LPD117" s="509"/>
      <c r="LPE117" s="509"/>
      <c r="LPF117" s="509"/>
      <c r="LPG117" s="509"/>
      <c r="LPH117" s="509"/>
      <c r="LPI117" s="509"/>
      <c r="LPJ117" s="509"/>
      <c r="LPK117" s="509"/>
      <c r="LPL117" s="509"/>
      <c r="LPM117" s="509"/>
      <c r="LPN117" s="509"/>
      <c r="LPO117" s="509"/>
      <c r="LPP117" s="509"/>
      <c r="LPQ117" s="509"/>
      <c r="LPR117" s="509"/>
      <c r="LPS117" s="509"/>
      <c r="LPT117" s="509"/>
      <c r="LPU117" s="509"/>
      <c r="LPV117" s="509"/>
      <c r="LPW117" s="509"/>
      <c r="LPX117" s="509"/>
      <c r="LPY117" s="509"/>
      <c r="LPZ117" s="509"/>
      <c r="LQA117" s="509"/>
      <c r="LQB117" s="509"/>
      <c r="LQC117" s="509"/>
      <c r="LQD117" s="509"/>
      <c r="LQE117" s="509"/>
      <c r="LQF117" s="509"/>
      <c r="LQG117" s="509"/>
      <c r="LQH117" s="509"/>
      <c r="LQI117" s="509"/>
      <c r="LQJ117" s="509"/>
      <c r="LQK117" s="509"/>
      <c r="LQL117" s="509"/>
      <c r="LQM117" s="509"/>
      <c r="LQN117" s="509"/>
      <c r="LQO117" s="509"/>
      <c r="LQP117" s="509"/>
      <c r="LQQ117" s="509"/>
      <c r="LQR117" s="509"/>
      <c r="LQS117" s="509"/>
      <c r="LQT117" s="509"/>
      <c r="LQU117" s="509"/>
      <c r="LQV117" s="509"/>
      <c r="LQW117" s="509"/>
      <c r="LQX117" s="509"/>
      <c r="LQY117" s="509"/>
      <c r="LQZ117" s="509"/>
      <c r="LRA117" s="509"/>
      <c r="LRB117" s="509"/>
      <c r="LRC117" s="509"/>
      <c r="LRD117" s="509"/>
      <c r="LRE117" s="509"/>
      <c r="LRF117" s="509"/>
      <c r="LRG117" s="509"/>
      <c r="LRH117" s="509"/>
      <c r="LRI117" s="509"/>
      <c r="LRJ117" s="509"/>
      <c r="LRK117" s="509"/>
      <c r="LRL117" s="509"/>
      <c r="LRM117" s="509"/>
      <c r="LRN117" s="509"/>
      <c r="LRO117" s="509"/>
      <c r="LRP117" s="509"/>
      <c r="LRQ117" s="509"/>
      <c r="LRR117" s="509"/>
      <c r="LRS117" s="509"/>
      <c r="LRT117" s="509"/>
      <c r="LRU117" s="509"/>
      <c r="LRV117" s="509"/>
      <c r="LRW117" s="509"/>
      <c r="LRX117" s="509"/>
      <c r="LRY117" s="509"/>
      <c r="LRZ117" s="509"/>
      <c r="LSA117" s="509"/>
      <c r="LSB117" s="509"/>
      <c r="LSC117" s="509"/>
      <c r="LSD117" s="509"/>
      <c r="LSE117" s="509"/>
      <c r="LSF117" s="509"/>
      <c r="LSG117" s="509"/>
      <c r="LSH117" s="509"/>
      <c r="LSI117" s="509"/>
      <c r="LSJ117" s="509"/>
      <c r="LSK117" s="509"/>
      <c r="LSL117" s="509"/>
      <c r="LSM117" s="509"/>
      <c r="LSN117" s="509"/>
      <c r="LSO117" s="509"/>
      <c r="LSP117" s="509"/>
      <c r="LSQ117" s="509"/>
      <c r="LSR117" s="509"/>
      <c r="LSS117" s="509"/>
      <c r="LST117" s="509"/>
      <c r="LSU117" s="509"/>
      <c r="LSV117" s="509"/>
      <c r="LSW117" s="509"/>
      <c r="LSX117" s="509"/>
      <c r="LSY117" s="509"/>
      <c r="LSZ117" s="509"/>
      <c r="LTA117" s="509"/>
      <c r="LTB117" s="509"/>
      <c r="LTC117" s="509"/>
      <c r="LTD117" s="509"/>
      <c r="LTE117" s="509"/>
      <c r="LTF117" s="509"/>
      <c r="LTG117" s="509"/>
      <c r="LTH117" s="509"/>
      <c r="LTI117" s="509"/>
      <c r="LTJ117" s="509"/>
      <c r="LTK117" s="509"/>
      <c r="LTL117" s="509"/>
      <c r="LTM117" s="509"/>
      <c r="LTN117" s="509"/>
      <c r="LTO117" s="509"/>
      <c r="LTP117" s="509"/>
      <c r="LTQ117" s="509"/>
      <c r="LTR117" s="509"/>
      <c r="LTS117" s="509"/>
      <c r="LTT117" s="509"/>
      <c r="LTU117" s="509"/>
      <c r="LTV117" s="509"/>
      <c r="LTW117" s="509"/>
      <c r="LTX117" s="509"/>
      <c r="LTY117" s="509"/>
      <c r="LTZ117" s="509"/>
      <c r="LUA117" s="509"/>
      <c r="LUB117" s="509"/>
      <c r="LUC117" s="509"/>
      <c r="LUD117" s="509"/>
      <c r="LUE117" s="509"/>
      <c r="LUF117" s="509"/>
      <c r="LUG117" s="509"/>
      <c r="LUH117" s="509"/>
      <c r="LUI117" s="509"/>
      <c r="LUJ117" s="509"/>
      <c r="LUK117" s="509"/>
      <c r="LUL117" s="509"/>
      <c r="LUM117" s="509"/>
      <c r="LUN117" s="509"/>
      <c r="LUO117" s="509"/>
      <c r="LUP117" s="509"/>
      <c r="LUQ117" s="509"/>
      <c r="LUR117" s="509"/>
      <c r="LUS117" s="509"/>
      <c r="LUT117" s="509"/>
      <c r="LUU117" s="509"/>
      <c r="LUV117" s="509"/>
      <c r="LUW117" s="509"/>
      <c r="LUX117" s="509"/>
      <c r="LUY117" s="509"/>
      <c r="LUZ117" s="509"/>
      <c r="LVA117" s="509"/>
      <c r="LVB117" s="509"/>
      <c r="LVC117" s="509"/>
      <c r="LVD117" s="509"/>
      <c r="LVE117" s="509"/>
      <c r="LVF117" s="509"/>
      <c r="LVG117" s="509"/>
      <c r="LVH117" s="509"/>
      <c r="LVI117" s="509"/>
      <c r="LVJ117" s="509"/>
      <c r="LVK117" s="509"/>
      <c r="LVL117" s="509"/>
      <c r="LVM117" s="509"/>
      <c r="LVN117" s="509"/>
      <c r="LVO117" s="509"/>
      <c r="LVP117" s="509"/>
      <c r="LVQ117" s="509"/>
      <c r="LVR117" s="509"/>
      <c r="LVS117" s="509"/>
      <c r="LVT117" s="509"/>
      <c r="LVU117" s="509"/>
      <c r="LVV117" s="509"/>
      <c r="LVW117" s="509"/>
      <c r="LVX117" s="509"/>
      <c r="LVY117" s="509"/>
      <c r="LVZ117" s="509"/>
      <c r="LWA117" s="509"/>
      <c r="LWB117" s="509"/>
      <c r="LWC117" s="509"/>
      <c r="LWD117" s="509"/>
      <c r="LWE117" s="509"/>
      <c r="LWF117" s="509"/>
      <c r="LWG117" s="509"/>
      <c r="LWH117" s="509"/>
      <c r="LWI117" s="509"/>
      <c r="LWJ117" s="509"/>
      <c r="LWK117" s="509"/>
      <c r="LWL117" s="509"/>
      <c r="LWM117" s="509"/>
      <c r="LWN117" s="509"/>
      <c r="LWO117" s="509"/>
      <c r="LWP117" s="509"/>
      <c r="LWQ117" s="509"/>
      <c r="LWR117" s="509"/>
      <c r="LWS117" s="509"/>
      <c r="LWT117" s="509"/>
      <c r="LWU117" s="509"/>
      <c r="LWV117" s="509"/>
      <c r="LWW117" s="509"/>
      <c r="LWX117" s="509"/>
      <c r="LWY117" s="509"/>
      <c r="LWZ117" s="509"/>
      <c r="LXA117" s="509"/>
      <c r="LXB117" s="509"/>
      <c r="LXC117" s="509"/>
      <c r="LXD117" s="509"/>
      <c r="LXE117" s="509"/>
      <c r="LXF117" s="509"/>
      <c r="LXG117" s="509"/>
      <c r="LXH117" s="509"/>
      <c r="LXI117" s="509"/>
      <c r="LXJ117" s="509"/>
      <c r="LXK117" s="509"/>
      <c r="LXL117" s="509"/>
      <c r="LXM117" s="509"/>
      <c r="LXN117" s="509"/>
      <c r="LXO117" s="509"/>
      <c r="LXP117" s="509"/>
      <c r="LXQ117" s="509"/>
      <c r="LXR117" s="509"/>
      <c r="LXS117" s="509"/>
      <c r="LXT117" s="509"/>
      <c r="LXU117" s="509"/>
      <c r="LXV117" s="509"/>
      <c r="LXW117" s="509"/>
      <c r="LXX117" s="509"/>
      <c r="LXY117" s="509"/>
      <c r="LXZ117" s="509"/>
      <c r="LYA117" s="509"/>
      <c r="LYB117" s="509"/>
      <c r="LYC117" s="509"/>
      <c r="LYD117" s="509"/>
      <c r="LYE117" s="509"/>
      <c r="LYF117" s="509"/>
      <c r="LYG117" s="509"/>
      <c r="LYH117" s="509"/>
      <c r="LYI117" s="509"/>
      <c r="LYJ117" s="509"/>
      <c r="LYK117" s="509"/>
      <c r="LYL117" s="509"/>
      <c r="LYM117" s="509"/>
      <c r="LYN117" s="509"/>
      <c r="LYO117" s="509"/>
      <c r="LYP117" s="509"/>
      <c r="LYQ117" s="509"/>
      <c r="LYR117" s="509"/>
      <c r="LYS117" s="509"/>
      <c r="LYT117" s="509"/>
      <c r="LYU117" s="509"/>
      <c r="LYV117" s="509"/>
      <c r="LYW117" s="509"/>
      <c r="LYX117" s="509"/>
      <c r="LYY117" s="509"/>
      <c r="LYZ117" s="509"/>
      <c r="LZA117" s="509"/>
      <c r="LZB117" s="509"/>
      <c r="LZC117" s="509"/>
      <c r="LZD117" s="509"/>
      <c r="LZE117" s="509"/>
      <c r="LZF117" s="509"/>
      <c r="LZG117" s="509"/>
      <c r="LZH117" s="509"/>
      <c r="LZI117" s="509"/>
      <c r="LZJ117" s="509"/>
      <c r="LZK117" s="509"/>
      <c r="LZL117" s="509"/>
      <c r="LZM117" s="509"/>
      <c r="LZN117" s="509"/>
      <c r="LZO117" s="509"/>
      <c r="LZP117" s="509"/>
      <c r="LZQ117" s="509"/>
      <c r="LZR117" s="509"/>
      <c r="LZS117" s="509"/>
      <c r="LZT117" s="509"/>
      <c r="LZU117" s="509"/>
      <c r="LZV117" s="509"/>
      <c r="LZW117" s="509"/>
      <c r="LZX117" s="509"/>
      <c r="LZY117" s="509"/>
      <c r="LZZ117" s="509"/>
      <c r="MAA117" s="509"/>
      <c r="MAB117" s="509"/>
      <c r="MAC117" s="509"/>
      <c r="MAD117" s="509"/>
      <c r="MAE117" s="509"/>
      <c r="MAF117" s="509"/>
      <c r="MAG117" s="509"/>
      <c r="MAH117" s="509"/>
      <c r="MAI117" s="509"/>
      <c r="MAJ117" s="509"/>
      <c r="MAK117" s="509"/>
      <c r="MAL117" s="509"/>
      <c r="MAM117" s="509"/>
      <c r="MAN117" s="509"/>
      <c r="MAO117" s="509"/>
      <c r="MAP117" s="509"/>
      <c r="MAQ117" s="509"/>
      <c r="MAR117" s="509"/>
      <c r="MAS117" s="509"/>
      <c r="MAT117" s="509"/>
      <c r="MAU117" s="509"/>
      <c r="MAV117" s="509"/>
      <c r="MAW117" s="509"/>
      <c r="MAX117" s="509"/>
      <c r="MAY117" s="509"/>
      <c r="MAZ117" s="509"/>
      <c r="MBA117" s="509"/>
      <c r="MBB117" s="509"/>
      <c r="MBC117" s="509"/>
      <c r="MBD117" s="509"/>
      <c r="MBE117" s="509"/>
      <c r="MBF117" s="509"/>
      <c r="MBG117" s="509"/>
      <c r="MBH117" s="509"/>
      <c r="MBI117" s="509"/>
      <c r="MBJ117" s="509"/>
      <c r="MBK117" s="509"/>
      <c r="MBL117" s="509"/>
      <c r="MBM117" s="509"/>
      <c r="MBN117" s="509"/>
      <c r="MBO117" s="509"/>
      <c r="MBP117" s="509"/>
      <c r="MBQ117" s="509"/>
      <c r="MBR117" s="509"/>
      <c r="MBS117" s="509"/>
      <c r="MBT117" s="509"/>
      <c r="MBU117" s="509"/>
      <c r="MBV117" s="509"/>
      <c r="MBW117" s="509"/>
      <c r="MBX117" s="509"/>
      <c r="MBY117" s="509"/>
      <c r="MBZ117" s="509"/>
      <c r="MCA117" s="509"/>
      <c r="MCB117" s="509"/>
      <c r="MCC117" s="509"/>
      <c r="MCD117" s="509"/>
      <c r="MCE117" s="509"/>
      <c r="MCF117" s="509"/>
      <c r="MCG117" s="509"/>
      <c r="MCH117" s="509"/>
      <c r="MCI117" s="509"/>
      <c r="MCJ117" s="509"/>
      <c r="MCK117" s="509"/>
      <c r="MCL117" s="509"/>
      <c r="MCM117" s="509"/>
      <c r="MCN117" s="509"/>
      <c r="MCO117" s="509"/>
      <c r="MCP117" s="509"/>
      <c r="MCQ117" s="509"/>
      <c r="MCR117" s="509"/>
      <c r="MCS117" s="509"/>
      <c r="MCT117" s="509"/>
      <c r="MCU117" s="509"/>
      <c r="MCV117" s="509"/>
      <c r="MCW117" s="509"/>
      <c r="MCX117" s="509"/>
      <c r="MCY117" s="509"/>
      <c r="MCZ117" s="509"/>
      <c r="MDA117" s="509"/>
      <c r="MDB117" s="509"/>
      <c r="MDC117" s="509"/>
      <c r="MDD117" s="509"/>
      <c r="MDE117" s="509"/>
      <c r="MDF117" s="509"/>
      <c r="MDG117" s="509"/>
      <c r="MDH117" s="509"/>
      <c r="MDI117" s="509"/>
      <c r="MDJ117" s="509"/>
      <c r="MDK117" s="509"/>
      <c r="MDL117" s="509"/>
      <c r="MDM117" s="509"/>
      <c r="MDN117" s="509"/>
      <c r="MDO117" s="509"/>
      <c r="MDP117" s="509"/>
      <c r="MDQ117" s="509"/>
      <c r="MDR117" s="509"/>
      <c r="MDS117" s="509"/>
      <c r="MDT117" s="509"/>
      <c r="MDU117" s="509"/>
      <c r="MDV117" s="509"/>
      <c r="MDW117" s="509"/>
      <c r="MDX117" s="509"/>
      <c r="MDY117" s="509"/>
      <c r="MDZ117" s="509"/>
      <c r="MEA117" s="509"/>
      <c r="MEB117" s="509"/>
      <c r="MEC117" s="509"/>
      <c r="MED117" s="509"/>
      <c r="MEE117" s="509"/>
      <c r="MEF117" s="509"/>
      <c r="MEG117" s="509"/>
      <c r="MEH117" s="509"/>
      <c r="MEI117" s="509"/>
      <c r="MEJ117" s="509"/>
      <c r="MEK117" s="509"/>
      <c r="MEL117" s="509"/>
      <c r="MEM117" s="509"/>
      <c r="MEN117" s="509"/>
      <c r="MEO117" s="509"/>
      <c r="MEP117" s="509"/>
      <c r="MEQ117" s="509"/>
      <c r="MER117" s="509"/>
      <c r="MES117" s="509"/>
      <c r="MET117" s="509"/>
      <c r="MEU117" s="509"/>
      <c r="MEV117" s="509"/>
      <c r="MEW117" s="509"/>
      <c r="MEX117" s="509"/>
      <c r="MEY117" s="509"/>
      <c r="MEZ117" s="509"/>
      <c r="MFA117" s="509"/>
      <c r="MFB117" s="509"/>
      <c r="MFC117" s="509"/>
      <c r="MFD117" s="509"/>
      <c r="MFE117" s="509"/>
      <c r="MFF117" s="509"/>
      <c r="MFG117" s="509"/>
      <c r="MFH117" s="509"/>
      <c r="MFI117" s="509"/>
      <c r="MFJ117" s="509"/>
      <c r="MFK117" s="509"/>
      <c r="MFL117" s="509"/>
      <c r="MFM117" s="509"/>
      <c r="MFN117" s="509"/>
      <c r="MFO117" s="509"/>
      <c r="MFP117" s="509"/>
      <c r="MFQ117" s="509"/>
      <c r="MFR117" s="509"/>
      <c r="MFS117" s="509"/>
      <c r="MFT117" s="509"/>
      <c r="MFU117" s="509"/>
      <c r="MFV117" s="509"/>
      <c r="MFW117" s="509"/>
      <c r="MFX117" s="509"/>
      <c r="MFY117" s="509"/>
      <c r="MFZ117" s="509"/>
      <c r="MGA117" s="509"/>
      <c r="MGB117" s="509"/>
      <c r="MGC117" s="509"/>
      <c r="MGD117" s="509"/>
      <c r="MGE117" s="509"/>
      <c r="MGF117" s="509"/>
      <c r="MGG117" s="509"/>
      <c r="MGH117" s="509"/>
      <c r="MGI117" s="509"/>
      <c r="MGJ117" s="509"/>
      <c r="MGK117" s="509"/>
      <c r="MGL117" s="509"/>
      <c r="MGM117" s="509"/>
      <c r="MGN117" s="509"/>
      <c r="MGO117" s="509"/>
      <c r="MGP117" s="509"/>
      <c r="MGQ117" s="509"/>
      <c r="MGR117" s="509"/>
      <c r="MGS117" s="509"/>
      <c r="MGT117" s="509"/>
      <c r="MGU117" s="509"/>
      <c r="MGV117" s="509"/>
      <c r="MGW117" s="509"/>
      <c r="MGX117" s="509"/>
      <c r="MGY117" s="509"/>
      <c r="MGZ117" s="509"/>
      <c r="MHA117" s="509"/>
      <c r="MHB117" s="509"/>
      <c r="MHC117" s="509"/>
      <c r="MHD117" s="509"/>
      <c r="MHE117" s="509"/>
      <c r="MHF117" s="509"/>
      <c r="MHG117" s="509"/>
      <c r="MHH117" s="509"/>
      <c r="MHI117" s="509"/>
      <c r="MHJ117" s="509"/>
      <c r="MHK117" s="509"/>
      <c r="MHL117" s="509"/>
      <c r="MHM117" s="509"/>
      <c r="MHN117" s="509"/>
      <c r="MHO117" s="509"/>
      <c r="MHP117" s="509"/>
      <c r="MHQ117" s="509"/>
      <c r="MHR117" s="509"/>
      <c r="MHS117" s="509"/>
      <c r="MHT117" s="509"/>
      <c r="MHU117" s="509"/>
      <c r="MHV117" s="509"/>
      <c r="MHW117" s="509"/>
      <c r="MHX117" s="509"/>
      <c r="MHY117" s="509"/>
      <c r="MHZ117" s="509"/>
      <c r="MIA117" s="509"/>
      <c r="MIB117" s="509"/>
      <c r="MIC117" s="509"/>
      <c r="MID117" s="509"/>
      <c r="MIE117" s="509"/>
      <c r="MIF117" s="509"/>
      <c r="MIG117" s="509"/>
      <c r="MIH117" s="509"/>
      <c r="MII117" s="509"/>
      <c r="MIJ117" s="509"/>
      <c r="MIK117" s="509"/>
      <c r="MIL117" s="509"/>
      <c r="MIM117" s="509"/>
      <c r="MIN117" s="509"/>
      <c r="MIO117" s="509"/>
      <c r="MIP117" s="509"/>
      <c r="MIQ117" s="509"/>
      <c r="MIR117" s="509"/>
      <c r="MIS117" s="509"/>
      <c r="MIT117" s="509"/>
      <c r="MIU117" s="509"/>
      <c r="MIV117" s="509"/>
      <c r="MIW117" s="509"/>
      <c r="MIX117" s="509"/>
      <c r="MIY117" s="509"/>
      <c r="MIZ117" s="509"/>
      <c r="MJA117" s="509"/>
      <c r="MJB117" s="509"/>
      <c r="MJC117" s="509"/>
      <c r="MJD117" s="509"/>
      <c r="MJE117" s="509"/>
      <c r="MJF117" s="509"/>
      <c r="MJG117" s="509"/>
      <c r="MJH117" s="509"/>
      <c r="MJI117" s="509"/>
      <c r="MJJ117" s="509"/>
      <c r="MJK117" s="509"/>
      <c r="MJL117" s="509"/>
      <c r="MJM117" s="509"/>
      <c r="MJN117" s="509"/>
      <c r="MJO117" s="509"/>
      <c r="MJP117" s="509"/>
      <c r="MJQ117" s="509"/>
      <c r="MJR117" s="509"/>
      <c r="MJS117" s="509"/>
      <c r="MJT117" s="509"/>
      <c r="MJU117" s="509"/>
      <c r="MJV117" s="509"/>
      <c r="MJW117" s="509"/>
      <c r="MJX117" s="509"/>
      <c r="MJY117" s="509"/>
      <c r="MJZ117" s="509"/>
      <c r="MKA117" s="509"/>
      <c r="MKB117" s="509"/>
      <c r="MKC117" s="509"/>
      <c r="MKD117" s="509"/>
      <c r="MKE117" s="509"/>
      <c r="MKF117" s="509"/>
      <c r="MKG117" s="509"/>
      <c r="MKH117" s="509"/>
      <c r="MKI117" s="509"/>
      <c r="MKJ117" s="509"/>
      <c r="MKK117" s="509"/>
      <c r="MKL117" s="509"/>
      <c r="MKM117" s="509"/>
      <c r="MKN117" s="509"/>
      <c r="MKO117" s="509"/>
      <c r="MKP117" s="509"/>
      <c r="MKQ117" s="509"/>
      <c r="MKR117" s="509"/>
      <c r="MKS117" s="509"/>
      <c r="MKT117" s="509"/>
      <c r="MKU117" s="509"/>
      <c r="MKV117" s="509"/>
      <c r="MKW117" s="509"/>
      <c r="MKX117" s="509"/>
      <c r="MKY117" s="509"/>
      <c r="MKZ117" s="509"/>
      <c r="MLA117" s="509"/>
      <c r="MLB117" s="509"/>
      <c r="MLC117" s="509"/>
      <c r="MLD117" s="509"/>
      <c r="MLE117" s="509"/>
      <c r="MLF117" s="509"/>
      <c r="MLG117" s="509"/>
      <c r="MLH117" s="509"/>
      <c r="MLI117" s="509"/>
      <c r="MLJ117" s="509"/>
      <c r="MLK117" s="509"/>
      <c r="MLL117" s="509"/>
      <c r="MLM117" s="509"/>
      <c r="MLN117" s="509"/>
      <c r="MLO117" s="509"/>
      <c r="MLP117" s="509"/>
      <c r="MLQ117" s="509"/>
      <c r="MLR117" s="509"/>
      <c r="MLS117" s="509"/>
      <c r="MLT117" s="509"/>
      <c r="MLU117" s="509"/>
      <c r="MLV117" s="509"/>
      <c r="MLW117" s="509"/>
      <c r="MLX117" s="509"/>
      <c r="MLY117" s="509"/>
      <c r="MLZ117" s="509"/>
      <c r="MMA117" s="509"/>
      <c r="MMB117" s="509"/>
      <c r="MMC117" s="509"/>
      <c r="MMD117" s="509"/>
      <c r="MME117" s="509"/>
      <c r="MMF117" s="509"/>
      <c r="MMG117" s="509"/>
      <c r="MMH117" s="509"/>
      <c r="MMI117" s="509"/>
      <c r="MMJ117" s="509"/>
      <c r="MMK117" s="509"/>
      <c r="MML117" s="509"/>
      <c r="MMM117" s="509"/>
      <c r="MMN117" s="509"/>
      <c r="MMO117" s="509"/>
      <c r="MMP117" s="509"/>
      <c r="MMQ117" s="509"/>
      <c r="MMR117" s="509"/>
      <c r="MMS117" s="509"/>
      <c r="MMT117" s="509"/>
      <c r="MMU117" s="509"/>
      <c r="MMV117" s="509"/>
      <c r="MMW117" s="509"/>
      <c r="MMX117" s="509"/>
      <c r="MMY117" s="509"/>
      <c r="MMZ117" s="509"/>
      <c r="MNA117" s="509"/>
      <c r="MNB117" s="509"/>
      <c r="MNC117" s="509"/>
      <c r="MND117" s="509"/>
      <c r="MNE117" s="509"/>
      <c r="MNF117" s="509"/>
      <c r="MNG117" s="509"/>
      <c r="MNH117" s="509"/>
      <c r="MNI117" s="509"/>
      <c r="MNJ117" s="509"/>
      <c r="MNK117" s="509"/>
      <c r="MNL117" s="509"/>
      <c r="MNM117" s="509"/>
      <c r="MNN117" s="509"/>
      <c r="MNO117" s="509"/>
      <c r="MNP117" s="509"/>
      <c r="MNQ117" s="509"/>
      <c r="MNR117" s="509"/>
      <c r="MNS117" s="509"/>
      <c r="MNT117" s="509"/>
      <c r="MNU117" s="509"/>
      <c r="MNV117" s="509"/>
      <c r="MNW117" s="509"/>
      <c r="MNX117" s="509"/>
      <c r="MNY117" s="509"/>
      <c r="MNZ117" s="509"/>
      <c r="MOA117" s="509"/>
      <c r="MOB117" s="509"/>
      <c r="MOC117" s="509"/>
      <c r="MOD117" s="509"/>
      <c r="MOE117" s="509"/>
      <c r="MOF117" s="509"/>
      <c r="MOG117" s="509"/>
      <c r="MOH117" s="509"/>
      <c r="MOI117" s="509"/>
      <c r="MOJ117" s="509"/>
      <c r="MOK117" s="509"/>
      <c r="MOL117" s="509"/>
      <c r="MOM117" s="509"/>
      <c r="MON117" s="509"/>
      <c r="MOO117" s="509"/>
      <c r="MOP117" s="509"/>
      <c r="MOQ117" s="509"/>
      <c r="MOR117" s="509"/>
      <c r="MOS117" s="509"/>
      <c r="MOT117" s="509"/>
      <c r="MOU117" s="509"/>
      <c r="MOV117" s="509"/>
      <c r="MOW117" s="509"/>
      <c r="MOX117" s="509"/>
      <c r="MOY117" s="509"/>
      <c r="MOZ117" s="509"/>
      <c r="MPA117" s="509"/>
      <c r="MPB117" s="509"/>
      <c r="MPC117" s="509"/>
      <c r="MPD117" s="509"/>
      <c r="MPE117" s="509"/>
      <c r="MPF117" s="509"/>
      <c r="MPG117" s="509"/>
      <c r="MPH117" s="509"/>
      <c r="MPI117" s="509"/>
      <c r="MPJ117" s="509"/>
      <c r="MPK117" s="509"/>
      <c r="MPL117" s="509"/>
      <c r="MPM117" s="509"/>
      <c r="MPN117" s="509"/>
      <c r="MPO117" s="509"/>
      <c r="MPP117" s="509"/>
      <c r="MPQ117" s="509"/>
      <c r="MPR117" s="509"/>
      <c r="MPS117" s="509"/>
      <c r="MPT117" s="509"/>
      <c r="MPU117" s="509"/>
      <c r="MPV117" s="509"/>
      <c r="MPW117" s="509"/>
      <c r="MPX117" s="509"/>
      <c r="MPY117" s="509"/>
      <c r="MPZ117" s="509"/>
      <c r="MQA117" s="509"/>
      <c r="MQB117" s="509"/>
      <c r="MQC117" s="509"/>
      <c r="MQD117" s="509"/>
      <c r="MQE117" s="509"/>
      <c r="MQF117" s="509"/>
      <c r="MQG117" s="509"/>
      <c r="MQH117" s="509"/>
      <c r="MQI117" s="509"/>
      <c r="MQJ117" s="509"/>
      <c r="MQK117" s="509"/>
      <c r="MQL117" s="509"/>
      <c r="MQM117" s="509"/>
      <c r="MQN117" s="509"/>
      <c r="MQO117" s="509"/>
      <c r="MQP117" s="509"/>
      <c r="MQQ117" s="509"/>
      <c r="MQR117" s="509"/>
      <c r="MQS117" s="509"/>
      <c r="MQT117" s="509"/>
      <c r="MQU117" s="509"/>
      <c r="MQV117" s="509"/>
      <c r="MQW117" s="509"/>
      <c r="MQX117" s="509"/>
      <c r="MQY117" s="509"/>
      <c r="MQZ117" s="509"/>
      <c r="MRA117" s="509"/>
      <c r="MRB117" s="509"/>
      <c r="MRC117" s="509"/>
      <c r="MRD117" s="509"/>
      <c r="MRE117" s="509"/>
      <c r="MRF117" s="509"/>
      <c r="MRG117" s="509"/>
      <c r="MRH117" s="509"/>
      <c r="MRI117" s="509"/>
      <c r="MRJ117" s="509"/>
      <c r="MRK117" s="509"/>
      <c r="MRL117" s="509"/>
      <c r="MRM117" s="509"/>
      <c r="MRN117" s="509"/>
      <c r="MRO117" s="509"/>
      <c r="MRP117" s="509"/>
      <c r="MRQ117" s="509"/>
      <c r="MRR117" s="509"/>
      <c r="MRS117" s="509"/>
      <c r="MRT117" s="509"/>
      <c r="MRU117" s="509"/>
      <c r="MRV117" s="509"/>
      <c r="MRW117" s="509"/>
      <c r="MRX117" s="509"/>
      <c r="MRY117" s="509"/>
      <c r="MRZ117" s="509"/>
      <c r="MSA117" s="509"/>
      <c r="MSB117" s="509"/>
      <c r="MSC117" s="509"/>
      <c r="MSD117" s="509"/>
      <c r="MSE117" s="509"/>
      <c r="MSF117" s="509"/>
      <c r="MSG117" s="509"/>
      <c r="MSH117" s="509"/>
      <c r="MSI117" s="509"/>
      <c r="MSJ117" s="509"/>
      <c r="MSK117" s="509"/>
      <c r="MSL117" s="509"/>
      <c r="MSM117" s="509"/>
      <c r="MSN117" s="509"/>
      <c r="MSO117" s="509"/>
      <c r="MSP117" s="509"/>
      <c r="MSQ117" s="509"/>
      <c r="MSR117" s="509"/>
      <c r="MSS117" s="509"/>
      <c r="MST117" s="509"/>
      <c r="MSU117" s="509"/>
      <c r="MSV117" s="509"/>
      <c r="MSW117" s="509"/>
      <c r="MSX117" s="509"/>
      <c r="MSY117" s="509"/>
      <c r="MSZ117" s="509"/>
      <c r="MTA117" s="509"/>
      <c r="MTB117" s="509"/>
      <c r="MTC117" s="509"/>
      <c r="MTD117" s="509"/>
      <c r="MTE117" s="509"/>
      <c r="MTF117" s="509"/>
      <c r="MTG117" s="509"/>
      <c r="MTH117" s="509"/>
      <c r="MTI117" s="509"/>
      <c r="MTJ117" s="509"/>
      <c r="MTK117" s="509"/>
      <c r="MTL117" s="509"/>
      <c r="MTM117" s="509"/>
      <c r="MTN117" s="509"/>
      <c r="MTO117" s="509"/>
      <c r="MTP117" s="509"/>
      <c r="MTQ117" s="509"/>
      <c r="MTR117" s="509"/>
      <c r="MTS117" s="509"/>
      <c r="MTT117" s="509"/>
      <c r="MTU117" s="509"/>
      <c r="MTV117" s="509"/>
      <c r="MTW117" s="509"/>
      <c r="MTX117" s="509"/>
      <c r="MTY117" s="509"/>
      <c r="MTZ117" s="509"/>
      <c r="MUA117" s="509"/>
      <c r="MUB117" s="509"/>
      <c r="MUC117" s="509"/>
      <c r="MUD117" s="509"/>
      <c r="MUE117" s="509"/>
      <c r="MUF117" s="509"/>
      <c r="MUG117" s="509"/>
      <c r="MUH117" s="509"/>
      <c r="MUI117" s="509"/>
      <c r="MUJ117" s="509"/>
      <c r="MUK117" s="509"/>
      <c r="MUL117" s="509"/>
      <c r="MUM117" s="509"/>
      <c r="MUN117" s="509"/>
      <c r="MUO117" s="509"/>
      <c r="MUP117" s="509"/>
      <c r="MUQ117" s="509"/>
      <c r="MUR117" s="509"/>
      <c r="MUS117" s="509"/>
      <c r="MUT117" s="509"/>
      <c r="MUU117" s="509"/>
      <c r="MUV117" s="509"/>
      <c r="MUW117" s="509"/>
      <c r="MUX117" s="509"/>
      <c r="MUY117" s="509"/>
      <c r="MUZ117" s="509"/>
      <c r="MVA117" s="509"/>
      <c r="MVB117" s="509"/>
      <c r="MVC117" s="509"/>
      <c r="MVD117" s="509"/>
      <c r="MVE117" s="509"/>
      <c r="MVF117" s="509"/>
      <c r="MVG117" s="509"/>
      <c r="MVH117" s="509"/>
      <c r="MVI117" s="509"/>
      <c r="MVJ117" s="509"/>
      <c r="MVK117" s="509"/>
      <c r="MVL117" s="509"/>
      <c r="MVM117" s="509"/>
      <c r="MVN117" s="509"/>
      <c r="MVO117" s="509"/>
      <c r="MVP117" s="509"/>
      <c r="MVQ117" s="509"/>
      <c r="MVR117" s="509"/>
      <c r="MVS117" s="509"/>
      <c r="MVT117" s="509"/>
      <c r="MVU117" s="509"/>
      <c r="MVV117" s="509"/>
      <c r="MVW117" s="509"/>
      <c r="MVX117" s="509"/>
      <c r="MVY117" s="509"/>
      <c r="MVZ117" s="509"/>
      <c r="MWA117" s="509"/>
      <c r="MWB117" s="509"/>
      <c r="MWC117" s="509"/>
      <c r="MWD117" s="509"/>
      <c r="MWE117" s="509"/>
      <c r="MWF117" s="509"/>
      <c r="MWG117" s="509"/>
      <c r="MWH117" s="509"/>
      <c r="MWI117" s="509"/>
      <c r="MWJ117" s="509"/>
      <c r="MWK117" s="509"/>
      <c r="MWL117" s="509"/>
      <c r="MWM117" s="509"/>
      <c r="MWN117" s="509"/>
      <c r="MWO117" s="509"/>
      <c r="MWP117" s="509"/>
      <c r="MWQ117" s="509"/>
      <c r="MWR117" s="509"/>
      <c r="MWS117" s="509"/>
      <c r="MWT117" s="509"/>
      <c r="MWU117" s="509"/>
      <c r="MWV117" s="509"/>
      <c r="MWW117" s="509"/>
      <c r="MWX117" s="509"/>
      <c r="MWY117" s="509"/>
      <c r="MWZ117" s="509"/>
      <c r="MXA117" s="509"/>
      <c r="MXB117" s="509"/>
      <c r="MXC117" s="509"/>
      <c r="MXD117" s="509"/>
      <c r="MXE117" s="509"/>
      <c r="MXF117" s="509"/>
      <c r="MXG117" s="509"/>
      <c r="MXH117" s="509"/>
      <c r="MXI117" s="509"/>
      <c r="MXJ117" s="509"/>
      <c r="MXK117" s="509"/>
      <c r="MXL117" s="509"/>
      <c r="MXM117" s="509"/>
      <c r="MXN117" s="509"/>
      <c r="MXO117" s="509"/>
      <c r="MXP117" s="509"/>
      <c r="MXQ117" s="509"/>
      <c r="MXR117" s="509"/>
      <c r="MXS117" s="509"/>
      <c r="MXT117" s="509"/>
      <c r="MXU117" s="509"/>
      <c r="MXV117" s="509"/>
      <c r="MXW117" s="509"/>
      <c r="MXX117" s="509"/>
      <c r="MXY117" s="509"/>
      <c r="MXZ117" s="509"/>
      <c r="MYA117" s="509"/>
      <c r="MYB117" s="509"/>
      <c r="MYC117" s="509"/>
      <c r="MYD117" s="509"/>
      <c r="MYE117" s="509"/>
      <c r="MYF117" s="509"/>
      <c r="MYG117" s="509"/>
      <c r="MYH117" s="509"/>
      <c r="MYI117" s="509"/>
      <c r="MYJ117" s="509"/>
      <c r="MYK117" s="509"/>
      <c r="MYL117" s="509"/>
      <c r="MYM117" s="509"/>
      <c r="MYN117" s="509"/>
      <c r="MYO117" s="509"/>
      <c r="MYP117" s="509"/>
      <c r="MYQ117" s="509"/>
      <c r="MYR117" s="509"/>
      <c r="MYS117" s="509"/>
      <c r="MYT117" s="509"/>
      <c r="MYU117" s="509"/>
      <c r="MYV117" s="509"/>
      <c r="MYW117" s="509"/>
      <c r="MYX117" s="509"/>
      <c r="MYY117" s="509"/>
      <c r="MYZ117" s="509"/>
      <c r="MZA117" s="509"/>
      <c r="MZB117" s="509"/>
      <c r="MZC117" s="509"/>
      <c r="MZD117" s="509"/>
      <c r="MZE117" s="509"/>
      <c r="MZF117" s="509"/>
      <c r="MZG117" s="509"/>
      <c r="MZH117" s="509"/>
      <c r="MZI117" s="509"/>
      <c r="MZJ117" s="509"/>
      <c r="MZK117" s="509"/>
      <c r="MZL117" s="509"/>
      <c r="MZM117" s="509"/>
      <c r="MZN117" s="509"/>
      <c r="MZO117" s="509"/>
      <c r="MZP117" s="509"/>
      <c r="MZQ117" s="509"/>
      <c r="MZR117" s="509"/>
      <c r="MZS117" s="509"/>
      <c r="MZT117" s="509"/>
      <c r="MZU117" s="509"/>
      <c r="MZV117" s="509"/>
      <c r="MZW117" s="509"/>
      <c r="MZX117" s="509"/>
      <c r="MZY117" s="509"/>
      <c r="MZZ117" s="509"/>
      <c r="NAA117" s="509"/>
      <c r="NAB117" s="509"/>
      <c r="NAC117" s="509"/>
      <c r="NAD117" s="509"/>
      <c r="NAE117" s="509"/>
      <c r="NAF117" s="509"/>
      <c r="NAG117" s="509"/>
      <c r="NAH117" s="509"/>
      <c r="NAI117" s="509"/>
      <c r="NAJ117" s="509"/>
      <c r="NAK117" s="509"/>
      <c r="NAL117" s="509"/>
      <c r="NAM117" s="509"/>
      <c r="NAN117" s="509"/>
      <c r="NAO117" s="509"/>
      <c r="NAP117" s="509"/>
      <c r="NAQ117" s="509"/>
      <c r="NAR117" s="509"/>
      <c r="NAS117" s="509"/>
      <c r="NAT117" s="509"/>
      <c r="NAU117" s="509"/>
      <c r="NAV117" s="509"/>
      <c r="NAW117" s="509"/>
      <c r="NAX117" s="509"/>
      <c r="NAY117" s="509"/>
      <c r="NAZ117" s="509"/>
      <c r="NBA117" s="509"/>
      <c r="NBB117" s="509"/>
      <c r="NBC117" s="509"/>
      <c r="NBD117" s="509"/>
      <c r="NBE117" s="509"/>
      <c r="NBF117" s="509"/>
      <c r="NBG117" s="509"/>
      <c r="NBH117" s="509"/>
      <c r="NBI117" s="509"/>
      <c r="NBJ117" s="509"/>
      <c r="NBK117" s="509"/>
      <c r="NBL117" s="509"/>
      <c r="NBM117" s="509"/>
      <c r="NBN117" s="509"/>
      <c r="NBO117" s="509"/>
      <c r="NBP117" s="509"/>
      <c r="NBQ117" s="509"/>
      <c r="NBR117" s="509"/>
      <c r="NBS117" s="509"/>
      <c r="NBT117" s="509"/>
      <c r="NBU117" s="509"/>
      <c r="NBV117" s="509"/>
      <c r="NBW117" s="509"/>
      <c r="NBX117" s="509"/>
      <c r="NBY117" s="509"/>
      <c r="NBZ117" s="509"/>
      <c r="NCA117" s="509"/>
      <c r="NCB117" s="509"/>
      <c r="NCC117" s="509"/>
      <c r="NCD117" s="509"/>
      <c r="NCE117" s="509"/>
      <c r="NCF117" s="509"/>
      <c r="NCG117" s="509"/>
      <c r="NCH117" s="509"/>
      <c r="NCI117" s="509"/>
      <c r="NCJ117" s="509"/>
      <c r="NCK117" s="509"/>
      <c r="NCL117" s="509"/>
      <c r="NCM117" s="509"/>
      <c r="NCN117" s="509"/>
      <c r="NCO117" s="509"/>
      <c r="NCP117" s="509"/>
      <c r="NCQ117" s="509"/>
      <c r="NCR117" s="509"/>
      <c r="NCS117" s="509"/>
      <c r="NCT117" s="509"/>
      <c r="NCU117" s="509"/>
      <c r="NCV117" s="509"/>
      <c r="NCW117" s="509"/>
      <c r="NCX117" s="509"/>
      <c r="NCY117" s="509"/>
      <c r="NCZ117" s="509"/>
      <c r="NDA117" s="509"/>
      <c r="NDB117" s="509"/>
      <c r="NDC117" s="509"/>
      <c r="NDD117" s="509"/>
      <c r="NDE117" s="509"/>
      <c r="NDF117" s="509"/>
      <c r="NDG117" s="509"/>
      <c r="NDH117" s="509"/>
      <c r="NDI117" s="509"/>
      <c r="NDJ117" s="509"/>
      <c r="NDK117" s="509"/>
      <c r="NDL117" s="509"/>
      <c r="NDM117" s="509"/>
      <c r="NDN117" s="509"/>
      <c r="NDO117" s="509"/>
      <c r="NDP117" s="509"/>
      <c r="NDQ117" s="509"/>
      <c r="NDR117" s="509"/>
      <c r="NDS117" s="509"/>
      <c r="NDT117" s="509"/>
      <c r="NDU117" s="509"/>
      <c r="NDV117" s="509"/>
      <c r="NDW117" s="509"/>
      <c r="NDX117" s="509"/>
      <c r="NDY117" s="509"/>
      <c r="NDZ117" s="509"/>
      <c r="NEA117" s="509"/>
      <c r="NEB117" s="509"/>
      <c r="NEC117" s="509"/>
      <c r="NED117" s="509"/>
      <c r="NEE117" s="509"/>
      <c r="NEF117" s="509"/>
      <c r="NEG117" s="509"/>
      <c r="NEH117" s="509"/>
      <c r="NEI117" s="509"/>
      <c r="NEJ117" s="509"/>
      <c r="NEK117" s="509"/>
      <c r="NEL117" s="509"/>
      <c r="NEM117" s="509"/>
      <c r="NEN117" s="509"/>
      <c r="NEO117" s="509"/>
      <c r="NEP117" s="509"/>
      <c r="NEQ117" s="509"/>
      <c r="NER117" s="509"/>
      <c r="NES117" s="509"/>
      <c r="NET117" s="509"/>
      <c r="NEU117" s="509"/>
      <c r="NEV117" s="509"/>
      <c r="NEW117" s="509"/>
      <c r="NEX117" s="509"/>
      <c r="NEY117" s="509"/>
      <c r="NEZ117" s="509"/>
      <c r="NFA117" s="509"/>
      <c r="NFB117" s="509"/>
      <c r="NFC117" s="509"/>
      <c r="NFD117" s="509"/>
      <c r="NFE117" s="509"/>
      <c r="NFF117" s="509"/>
      <c r="NFG117" s="509"/>
      <c r="NFH117" s="509"/>
      <c r="NFI117" s="509"/>
      <c r="NFJ117" s="509"/>
      <c r="NFK117" s="509"/>
      <c r="NFL117" s="509"/>
      <c r="NFM117" s="509"/>
      <c r="NFN117" s="509"/>
      <c r="NFO117" s="509"/>
      <c r="NFP117" s="509"/>
      <c r="NFQ117" s="509"/>
      <c r="NFR117" s="509"/>
      <c r="NFS117" s="509"/>
      <c r="NFT117" s="509"/>
      <c r="NFU117" s="509"/>
      <c r="NFV117" s="509"/>
      <c r="NFW117" s="509"/>
      <c r="NFX117" s="509"/>
      <c r="NFY117" s="509"/>
      <c r="NFZ117" s="509"/>
      <c r="NGA117" s="509"/>
      <c r="NGB117" s="509"/>
      <c r="NGC117" s="509"/>
      <c r="NGD117" s="509"/>
      <c r="NGE117" s="509"/>
      <c r="NGF117" s="509"/>
      <c r="NGG117" s="509"/>
      <c r="NGH117" s="509"/>
      <c r="NGI117" s="509"/>
      <c r="NGJ117" s="509"/>
      <c r="NGK117" s="509"/>
      <c r="NGL117" s="509"/>
      <c r="NGM117" s="509"/>
      <c r="NGN117" s="509"/>
      <c r="NGO117" s="509"/>
      <c r="NGP117" s="509"/>
      <c r="NGQ117" s="509"/>
      <c r="NGR117" s="509"/>
      <c r="NGS117" s="509"/>
      <c r="NGT117" s="509"/>
      <c r="NGU117" s="509"/>
      <c r="NGV117" s="509"/>
      <c r="NGW117" s="509"/>
      <c r="NGX117" s="509"/>
      <c r="NGY117" s="509"/>
      <c r="NGZ117" s="509"/>
      <c r="NHA117" s="509"/>
      <c r="NHB117" s="509"/>
      <c r="NHC117" s="509"/>
      <c r="NHD117" s="509"/>
      <c r="NHE117" s="509"/>
      <c r="NHF117" s="509"/>
      <c r="NHG117" s="509"/>
      <c r="NHH117" s="509"/>
      <c r="NHI117" s="509"/>
      <c r="NHJ117" s="509"/>
      <c r="NHK117" s="509"/>
      <c r="NHL117" s="509"/>
      <c r="NHM117" s="509"/>
      <c r="NHN117" s="509"/>
      <c r="NHO117" s="509"/>
      <c r="NHP117" s="509"/>
      <c r="NHQ117" s="509"/>
      <c r="NHR117" s="509"/>
      <c r="NHS117" s="509"/>
      <c r="NHT117" s="509"/>
      <c r="NHU117" s="509"/>
      <c r="NHV117" s="509"/>
      <c r="NHW117" s="509"/>
      <c r="NHX117" s="509"/>
      <c r="NHY117" s="509"/>
      <c r="NHZ117" s="509"/>
      <c r="NIA117" s="509"/>
      <c r="NIB117" s="509"/>
      <c r="NIC117" s="509"/>
      <c r="NID117" s="509"/>
      <c r="NIE117" s="509"/>
      <c r="NIF117" s="509"/>
      <c r="NIG117" s="509"/>
      <c r="NIH117" s="509"/>
      <c r="NII117" s="509"/>
      <c r="NIJ117" s="509"/>
      <c r="NIK117" s="509"/>
      <c r="NIL117" s="509"/>
      <c r="NIM117" s="509"/>
      <c r="NIN117" s="509"/>
      <c r="NIO117" s="509"/>
      <c r="NIP117" s="509"/>
      <c r="NIQ117" s="509"/>
      <c r="NIR117" s="509"/>
      <c r="NIS117" s="509"/>
      <c r="NIT117" s="509"/>
      <c r="NIU117" s="509"/>
      <c r="NIV117" s="509"/>
      <c r="NIW117" s="509"/>
      <c r="NIX117" s="509"/>
      <c r="NIY117" s="509"/>
      <c r="NIZ117" s="509"/>
      <c r="NJA117" s="509"/>
      <c r="NJB117" s="509"/>
      <c r="NJC117" s="509"/>
      <c r="NJD117" s="509"/>
      <c r="NJE117" s="509"/>
      <c r="NJF117" s="509"/>
      <c r="NJG117" s="509"/>
      <c r="NJH117" s="509"/>
      <c r="NJI117" s="509"/>
      <c r="NJJ117" s="509"/>
      <c r="NJK117" s="509"/>
      <c r="NJL117" s="509"/>
      <c r="NJM117" s="509"/>
      <c r="NJN117" s="509"/>
      <c r="NJO117" s="509"/>
      <c r="NJP117" s="509"/>
      <c r="NJQ117" s="509"/>
      <c r="NJR117" s="509"/>
      <c r="NJS117" s="509"/>
      <c r="NJT117" s="509"/>
      <c r="NJU117" s="509"/>
      <c r="NJV117" s="509"/>
      <c r="NJW117" s="509"/>
      <c r="NJX117" s="509"/>
      <c r="NJY117" s="509"/>
      <c r="NJZ117" s="509"/>
      <c r="NKA117" s="509"/>
      <c r="NKB117" s="509"/>
      <c r="NKC117" s="509"/>
      <c r="NKD117" s="509"/>
      <c r="NKE117" s="509"/>
      <c r="NKF117" s="509"/>
      <c r="NKG117" s="509"/>
      <c r="NKH117" s="509"/>
      <c r="NKI117" s="509"/>
      <c r="NKJ117" s="509"/>
      <c r="NKK117" s="509"/>
      <c r="NKL117" s="509"/>
      <c r="NKM117" s="509"/>
      <c r="NKN117" s="509"/>
      <c r="NKO117" s="509"/>
      <c r="NKP117" s="509"/>
      <c r="NKQ117" s="509"/>
      <c r="NKR117" s="509"/>
      <c r="NKS117" s="509"/>
      <c r="NKT117" s="509"/>
      <c r="NKU117" s="509"/>
      <c r="NKV117" s="509"/>
      <c r="NKW117" s="509"/>
      <c r="NKX117" s="509"/>
      <c r="NKY117" s="509"/>
      <c r="NKZ117" s="509"/>
      <c r="NLA117" s="509"/>
      <c r="NLB117" s="509"/>
      <c r="NLC117" s="509"/>
      <c r="NLD117" s="509"/>
      <c r="NLE117" s="509"/>
      <c r="NLF117" s="509"/>
      <c r="NLG117" s="509"/>
      <c r="NLH117" s="509"/>
      <c r="NLI117" s="509"/>
      <c r="NLJ117" s="509"/>
      <c r="NLK117" s="509"/>
      <c r="NLL117" s="509"/>
      <c r="NLM117" s="509"/>
      <c r="NLN117" s="509"/>
      <c r="NLO117" s="509"/>
      <c r="NLP117" s="509"/>
      <c r="NLQ117" s="509"/>
      <c r="NLR117" s="509"/>
      <c r="NLS117" s="509"/>
      <c r="NLT117" s="509"/>
      <c r="NLU117" s="509"/>
      <c r="NLV117" s="509"/>
      <c r="NLW117" s="509"/>
      <c r="NLX117" s="509"/>
      <c r="NLY117" s="509"/>
      <c r="NLZ117" s="509"/>
      <c r="NMA117" s="509"/>
      <c r="NMB117" s="509"/>
      <c r="NMC117" s="509"/>
      <c r="NMD117" s="509"/>
      <c r="NME117" s="509"/>
      <c r="NMF117" s="509"/>
      <c r="NMG117" s="509"/>
      <c r="NMH117" s="509"/>
      <c r="NMI117" s="509"/>
      <c r="NMJ117" s="509"/>
      <c r="NMK117" s="509"/>
      <c r="NML117" s="509"/>
      <c r="NMM117" s="509"/>
      <c r="NMN117" s="509"/>
      <c r="NMO117" s="509"/>
      <c r="NMP117" s="509"/>
      <c r="NMQ117" s="509"/>
      <c r="NMR117" s="509"/>
      <c r="NMS117" s="509"/>
      <c r="NMT117" s="509"/>
      <c r="NMU117" s="509"/>
      <c r="NMV117" s="509"/>
      <c r="NMW117" s="509"/>
      <c r="NMX117" s="509"/>
      <c r="NMY117" s="509"/>
      <c r="NMZ117" s="509"/>
      <c r="NNA117" s="509"/>
      <c r="NNB117" s="509"/>
      <c r="NNC117" s="509"/>
      <c r="NND117" s="509"/>
      <c r="NNE117" s="509"/>
      <c r="NNF117" s="509"/>
      <c r="NNG117" s="509"/>
      <c r="NNH117" s="509"/>
      <c r="NNI117" s="509"/>
      <c r="NNJ117" s="509"/>
      <c r="NNK117" s="509"/>
      <c r="NNL117" s="509"/>
      <c r="NNM117" s="509"/>
      <c r="NNN117" s="509"/>
      <c r="NNO117" s="509"/>
      <c r="NNP117" s="509"/>
      <c r="NNQ117" s="509"/>
      <c r="NNR117" s="509"/>
      <c r="NNS117" s="509"/>
      <c r="NNT117" s="509"/>
      <c r="NNU117" s="509"/>
      <c r="NNV117" s="509"/>
      <c r="NNW117" s="509"/>
      <c r="NNX117" s="509"/>
      <c r="NNY117" s="509"/>
      <c r="NNZ117" s="509"/>
      <c r="NOA117" s="509"/>
      <c r="NOB117" s="509"/>
      <c r="NOC117" s="509"/>
      <c r="NOD117" s="509"/>
      <c r="NOE117" s="509"/>
      <c r="NOF117" s="509"/>
      <c r="NOG117" s="509"/>
      <c r="NOH117" s="509"/>
      <c r="NOI117" s="509"/>
      <c r="NOJ117" s="509"/>
      <c r="NOK117" s="509"/>
      <c r="NOL117" s="509"/>
      <c r="NOM117" s="509"/>
      <c r="NON117" s="509"/>
      <c r="NOO117" s="509"/>
      <c r="NOP117" s="509"/>
      <c r="NOQ117" s="509"/>
      <c r="NOR117" s="509"/>
      <c r="NOS117" s="509"/>
      <c r="NOT117" s="509"/>
      <c r="NOU117" s="509"/>
      <c r="NOV117" s="509"/>
      <c r="NOW117" s="509"/>
      <c r="NOX117" s="509"/>
      <c r="NOY117" s="509"/>
      <c r="NOZ117" s="509"/>
      <c r="NPA117" s="509"/>
      <c r="NPB117" s="509"/>
      <c r="NPC117" s="509"/>
      <c r="NPD117" s="509"/>
      <c r="NPE117" s="509"/>
      <c r="NPF117" s="509"/>
      <c r="NPG117" s="509"/>
      <c r="NPH117" s="509"/>
      <c r="NPI117" s="509"/>
      <c r="NPJ117" s="509"/>
      <c r="NPK117" s="509"/>
      <c r="NPL117" s="509"/>
      <c r="NPM117" s="509"/>
      <c r="NPN117" s="509"/>
      <c r="NPO117" s="509"/>
      <c r="NPP117" s="509"/>
      <c r="NPQ117" s="509"/>
      <c r="NPR117" s="509"/>
      <c r="NPS117" s="509"/>
      <c r="NPT117" s="509"/>
      <c r="NPU117" s="509"/>
      <c r="NPV117" s="509"/>
      <c r="NPW117" s="509"/>
      <c r="NPX117" s="509"/>
      <c r="NPY117" s="509"/>
      <c r="NPZ117" s="509"/>
      <c r="NQA117" s="509"/>
      <c r="NQB117" s="509"/>
      <c r="NQC117" s="509"/>
      <c r="NQD117" s="509"/>
      <c r="NQE117" s="509"/>
      <c r="NQF117" s="509"/>
      <c r="NQG117" s="509"/>
      <c r="NQH117" s="509"/>
      <c r="NQI117" s="509"/>
      <c r="NQJ117" s="509"/>
      <c r="NQK117" s="509"/>
      <c r="NQL117" s="509"/>
      <c r="NQM117" s="509"/>
      <c r="NQN117" s="509"/>
      <c r="NQO117" s="509"/>
      <c r="NQP117" s="509"/>
      <c r="NQQ117" s="509"/>
      <c r="NQR117" s="509"/>
      <c r="NQS117" s="509"/>
      <c r="NQT117" s="509"/>
      <c r="NQU117" s="509"/>
      <c r="NQV117" s="509"/>
      <c r="NQW117" s="509"/>
      <c r="NQX117" s="509"/>
      <c r="NQY117" s="509"/>
      <c r="NQZ117" s="509"/>
      <c r="NRA117" s="509"/>
      <c r="NRB117" s="509"/>
      <c r="NRC117" s="509"/>
      <c r="NRD117" s="509"/>
      <c r="NRE117" s="509"/>
      <c r="NRF117" s="509"/>
      <c r="NRG117" s="509"/>
      <c r="NRH117" s="509"/>
      <c r="NRI117" s="509"/>
      <c r="NRJ117" s="509"/>
      <c r="NRK117" s="509"/>
      <c r="NRL117" s="509"/>
      <c r="NRM117" s="509"/>
      <c r="NRN117" s="509"/>
      <c r="NRO117" s="509"/>
      <c r="NRP117" s="509"/>
      <c r="NRQ117" s="509"/>
      <c r="NRR117" s="509"/>
      <c r="NRS117" s="509"/>
      <c r="NRT117" s="509"/>
      <c r="NRU117" s="509"/>
      <c r="NRV117" s="509"/>
      <c r="NRW117" s="509"/>
      <c r="NRX117" s="509"/>
      <c r="NRY117" s="509"/>
      <c r="NRZ117" s="509"/>
      <c r="NSA117" s="509"/>
      <c r="NSB117" s="509"/>
      <c r="NSC117" s="509"/>
      <c r="NSD117" s="509"/>
      <c r="NSE117" s="509"/>
      <c r="NSF117" s="509"/>
      <c r="NSG117" s="509"/>
      <c r="NSH117" s="509"/>
      <c r="NSI117" s="509"/>
      <c r="NSJ117" s="509"/>
      <c r="NSK117" s="509"/>
      <c r="NSL117" s="509"/>
      <c r="NSM117" s="509"/>
      <c r="NSN117" s="509"/>
      <c r="NSO117" s="509"/>
      <c r="NSP117" s="509"/>
      <c r="NSQ117" s="509"/>
      <c r="NSR117" s="509"/>
      <c r="NSS117" s="509"/>
      <c r="NST117" s="509"/>
      <c r="NSU117" s="509"/>
      <c r="NSV117" s="509"/>
      <c r="NSW117" s="509"/>
      <c r="NSX117" s="509"/>
      <c r="NSY117" s="509"/>
      <c r="NSZ117" s="509"/>
      <c r="NTA117" s="509"/>
      <c r="NTB117" s="509"/>
      <c r="NTC117" s="509"/>
      <c r="NTD117" s="509"/>
      <c r="NTE117" s="509"/>
      <c r="NTF117" s="509"/>
      <c r="NTG117" s="509"/>
      <c r="NTH117" s="509"/>
      <c r="NTI117" s="509"/>
      <c r="NTJ117" s="509"/>
      <c r="NTK117" s="509"/>
      <c r="NTL117" s="509"/>
      <c r="NTM117" s="509"/>
      <c r="NTN117" s="509"/>
      <c r="NTO117" s="509"/>
      <c r="NTP117" s="509"/>
      <c r="NTQ117" s="509"/>
      <c r="NTR117" s="509"/>
      <c r="NTS117" s="509"/>
      <c r="NTT117" s="509"/>
      <c r="NTU117" s="509"/>
      <c r="NTV117" s="509"/>
      <c r="NTW117" s="509"/>
      <c r="NTX117" s="509"/>
      <c r="NTY117" s="509"/>
      <c r="NTZ117" s="509"/>
      <c r="NUA117" s="509"/>
      <c r="NUB117" s="509"/>
      <c r="NUC117" s="509"/>
      <c r="NUD117" s="509"/>
      <c r="NUE117" s="509"/>
      <c r="NUF117" s="509"/>
      <c r="NUG117" s="509"/>
      <c r="NUH117" s="509"/>
      <c r="NUI117" s="509"/>
      <c r="NUJ117" s="509"/>
      <c r="NUK117" s="509"/>
      <c r="NUL117" s="509"/>
      <c r="NUM117" s="509"/>
      <c r="NUN117" s="509"/>
      <c r="NUO117" s="509"/>
      <c r="NUP117" s="509"/>
      <c r="NUQ117" s="509"/>
      <c r="NUR117" s="509"/>
      <c r="NUS117" s="509"/>
      <c r="NUT117" s="509"/>
      <c r="NUU117" s="509"/>
      <c r="NUV117" s="509"/>
      <c r="NUW117" s="509"/>
      <c r="NUX117" s="509"/>
      <c r="NUY117" s="509"/>
      <c r="NUZ117" s="509"/>
      <c r="NVA117" s="509"/>
      <c r="NVB117" s="509"/>
      <c r="NVC117" s="509"/>
      <c r="NVD117" s="509"/>
      <c r="NVE117" s="509"/>
      <c r="NVF117" s="509"/>
      <c r="NVG117" s="509"/>
      <c r="NVH117" s="509"/>
      <c r="NVI117" s="509"/>
      <c r="NVJ117" s="509"/>
      <c r="NVK117" s="509"/>
      <c r="NVL117" s="509"/>
      <c r="NVM117" s="509"/>
      <c r="NVN117" s="509"/>
      <c r="NVO117" s="509"/>
      <c r="NVP117" s="509"/>
      <c r="NVQ117" s="509"/>
      <c r="NVR117" s="509"/>
      <c r="NVS117" s="509"/>
      <c r="NVT117" s="509"/>
      <c r="NVU117" s="509"/>
      <c r="NVV117" s="509"/>
      <c r="NVW117" s="509"/>
      <c r="NVX117" s="509"/>
      <c r="NVY117" s="509"/>
      <c r="NVZ117" s="509"/>
      <c r="NWA117" s="509"/>
      <c r="NWB117" s="509"/>
      <c r="NWC117" s="509"/>
      <c r="NWD117" s="509"/>
      <c r="NWE117" s="509"/>
      <c r="NWF117" s="509"/>
      <c r="NWG117" s="509"/>
      <c r="NWH117" s="509"/>
      <c r="NWI117" s="509"/>
      <c r="NWJ117" s="509"/>
      <c r="NWK117" s="509"/>
      <c r="NWL117" s="509"/>
      <c r="NWM117" s="509"/>
      <c r="NWN117" s="509"/>
      <c r="NWO117" s="509"/>
      <c r="NWP117" s="509"/>
      <c r="NWQ117" s="509"/>
      <c r="NWR117" s="509"/>
      <c r="NWS117" s="509"/>
      <c r="NWT117" s="509"/>
      <c r="NWU117" s="509"/>
      <c r="NWV117" s="509"/>
      <c r="NWW117" s="509"/>
      <c r="NWX117" s="509"/>
      <c r="NWY117" s="509"/>
      <c r="NWZ117" s="509"/>
      <c r="NXA117" s="509"/>
      <c r="NXB117" s="509"/>
      <c r="NXC117" s="509"/>
      <c r="NXD117" s="509"/>
      <c r="NXE117" s="509"/>
      <c r="NXF117" s="509"/>
      <c r="NXG117" s="509"/>
      <c r="NXH117" s="509"/>
      <c r="NXI117" s="509"/>
      <c r="NXJ117" s="509"/>
      <c r="NXK117" s="509"/>
      <c r="NXL117" s="509"/>
      <c r="NXM117" s="509"/>
      <c r="NXN117" s="509"/>
      <c r="NXO117" s="509"/>
      <c r="NXP117" s="509"/>
      <c r="NXQ117" s="509"/>
      <c r="NXR117" s="509"/>
      <c r="NXS117" s="509"/>
      <c r="NXT117" s="509"/>
      <c r="NXU117" s="509"/>
      <c r="NXV117" s="509"/>
      <c r="NXW117" s="509"/>
      <c r="NXX117" s="509"/>
      <c r="NXY117" s="509"/>
      <c r="NXZ117" s="509"/>
      <c r="NYA117" s="509"/>
      <c r="NYB117" s="509"/>
      <c r="NYC117" s="509"/>
      <c r="NYD117" s="509"/>
      <c r="NYE117" s="509"/>
      <c r="NYF117" s="509"/>
      <c r="NYG117" s="509"/>
      <c r="NYH117" s="509"/>
      <c r="NYI117" s="509"/>
      <c r="NYJ117" s="509"/>
      <c r="NYK117" s="509"/>
      <c r="NYL117" s="509"/>
      <c r="NYM117" s="509"/>
      <c r="NYN117" s="509"/>
      <c r="NYO117" s="509"/>
      <c r="NYP117" s="509"/>
      <c r="NYQ117" s="509"/>
      <c r="NYR117" s="509"/>
      <c r="NYS117" s="509"/>
      <c r="NYT117" s="509"/>
      <c r="NYU117" s="509"/>
      <c r="NYV117" s="509"/>
      <c r="NYW117" s="509"/>
      <c r="NYX117" s="509"/>
      <c r="NYY117" s="509"/>
      <c r="NYZ117" s="509"/>
      <c r="NZA117" s="509"/>
      <c r="NZB117" s="509"/>
      <c r="NZC117" s="509"/>
      <c r="NZD117" s="509"/>
      <c r="NZE117" s="509"/>
      <c r="NZF117" s="509"/>
      <c r="NZG117" s="509"/>
      <c r="NZH117" s="509"/>
      <c r="NZI117" s="509"/>
      <c r="NZJ117" s="509"/>
      <c r="NZK117" s="509"/>
      <c r="NZL117" s="509"/>
      <c r="NZM117" s="509"/>
      <c r="NZN117" s="509"/>
      <c r="NZO117" s="509"/>
      <c r="NZP117" s="509"/>
      <c r="NZQ117" s="509"/>
      <c r="NZR117" s="509"/>
      <c r="NZS117" s="509"/>
      <c r="NZT117" s="509"/>
      <c r="NZU117" s="509"/>
      <c r="NZV117" s="509"/>
      <c r="NZW117" s="509"/>
      <c r="NZX117" s="509"/>
      <c r="NZY117" s="509"/>
      <c r="NZZ117" s="509"/>
      <c r="OAA117" s="509"/>
      <c r="OAB117" s="509"/>
      <c r="OAC117" s="509"/>
      <c r="OAD117" s="509"/>
      <c r="OAE117" s="509"/>
      <c r="OAF117" s="509"/>
      <c r="OAG117" s="509"/>
      <c r="OAH117" s="509"/>
      <c r="OAI117" s="509"/>
      <c r="OAJ117" s="509"/>
      <c r="OAK117" s="509"/>
      <c r="OAL117" s="509"/>
      <c r="OAM117" s="509"/>
      <c r="OAN117" s="509"/>
      <c r="OAO117" s="509"/>
      <c r="OAP117" s="509"/>
      <c r="OAQ117" s="509"/>
      <c r="OAR117" s="509"/>
      <c r="OAS117" s="509"/>
      <c r="OAT117" s="509"/>
      <c r="OAU117" s="509"/>
      <c r="OAV117" s="509"/>
      <c r="OAW117" s="509"/>
      <c r="OAX117" s="509"/>
      <c r="OAY117" s="509"/>
      <c r="OAZ117" s="509"/>
      <c r="OBA117" s="509"/>
      <c r="OBB117" s="509"/>
      <c r="OBC117" s="509"/>
      <c r="OBD117" s="509"/>
      <c r="OBE117" s="509"/>
      <c r="OBF117" s="509"/>
      <c r="OBG117" s="509"/>
      <c r="OBH117" s="509"/>
      <c r="OBI117" s="509"/>
      <c r="OBJ117" s="509"/>
      <c r="OBK117" s="509"/>
      <c r="OBL117" s="509"/>
      <c r="OBM117" s="509"/>
      <c r="OBN117" s="509"/>
      <c r="OBO117" s="509"/>
      <c r="OBP117" s="509"/>
      <c r="OBQ117" s="509"/>
      <c r="OBR117" s="509"/>
      <c r="OBS117" s="509"/>
      <c r="OBT117" s="509"/>
      <c r="OBU117" s="509"/>
      <c r="OBV117" s="509"/>
      <c r="OBW117" s="509"/>
      <c r="OBX117" s="509"/>
      <c r="OBY117" s="509"/>
      <c r="OBZ117" s="509"/>
      <c r="OCA117" s="509"/>
      <c r="OCB117" s="509"/>
      <c r="OCC117" s="509"/>
      <c r="OCD117" s="509"/>
      <c r="OCE117" s="509"/>
      <c r="OCF117" s="509"/>
      <c r="OCG117" s="509"/>
      <c r="OCH117" s="509"/>
      <c r="OCI117" s="509"/>
      <c r="OCJ117" s="509"/>
      <c r="OCK117" s="509"/>
      <c r="OCL117" s="509"/>
      <c r="OCM117" s="509"/>
      <c r="OCN117" s="509"/>
      <c r="OCO117" s="509"/>
      <c r="OCP117" s="509"/>
      <c r="OCQ117" s="509"/>
      <c r="OCR117" s="509"/>
      <c r="OCS117" s="509"/>
      <c r="OCT117" s="509"/>
      <c r="OCU117" s="509"/>
      <c r="OCV117" s="509"/>
      <c r="OCW117" s="509"/>
      <c r="OCX117" s="509"/>
      <c r="OCY117" s="509"/>
      <c r="OCZ117" s="509"/>
      <c r="ODA117" s="509"/>
      <c r="ODB117" s="509"/>
      <c r="ODC117" s="509"/>
      <c r="ODD117" s="509"/>
      <c r="ODE117" s="509"/>
      <c r="ODF117" s="509"/>
      <c r="ODG117" s="509"/>
      <c r="ODH117" s="509"/>
      <c r="ODI117" s="509"/>
      <c r="ODJ117" s="509"/>
      <c r="ODK117" s="509"/>
      <c r="ODL117" s="509"/>
      <c r="ODM117" s="509"/>
      <c r="ODN117" s="509"/>
      <c r="ODO117" s="509"/>
      <c r="ODP117" s="509"/>
      <c r="ODQ117" s="509"/>
      <c r="ODR117" s="509"/>
      <c r="ODS117" s="509"/>
      <c r="ODT117" s="509"/>
      <c r="ODU117" s="509"/>
      <c r="ODV117" s="509"/>
      <c r="ODW117" s="509"/>
      <c r="ODX117" s="509"/>
      <c r="ODY117" s="509"/>
      <c r="ODZ117" s="509"/>
      <c r="OEA117" s="509"/>
      <c r="OEB117" s="509"/>
      <c r="OEC117" s="509"/>
      <c r="OED117" s="509"/>
      <c r="OEE117" s="509"/>
      <c r="OEF117" s="509"/>
      <c r="OEG117" s="509"/>
      <c r="OEH117" s="509"/>
      <c r="OEI117" s="509"/>
      <c r="OEJ117" s="509"/>
      <c r="OEK117" s="509"/>
      <c r="OEL117" s="509"/>
      <c r="OEM117" s="509"/>
      <c r="OEN117" s="509"/>
      <c r="OEO117" s="509"/>
      <c r="OEP117" s="509"/>
      <c r="OEQ117" s="509"/>
      <c r="OER117" s="509"/>
      <c r="OES117" s="509"/>
      <c r="OET117" s="509"/>
      <c r="OEU117" s="509"/>
      <c r="OEV117" s="509"/>
      <c r="OEW117" s="509"/>
      <c r="OEX117" s="509"/>
      <c r="OEY117" s="509"/>
      <c r="OEZ117" s="509"/>
      <c r="OFA117" s="509"/>
      <c r="OFB117" s="509"/>
      <c r="OFC117" s="509"/>
      <c r="OFD117" s="509"/>
      <c r="OFE117" s="509"/>
      <c r="OFF117" s="509"/>
      <c r="OFG117" s="509"/>
      <c r="OFH117" s="509"/>
      <c r="OFI117" s="509"/>
      <c r="OFJ117" s="509"/>
      <c r="OFK117" s="509"/>
      <c r="OFL117" s="509"/>
      <c r="OFM117" s="509"/>
      <c r="OFN117" s="509"/>
      <c r="OFO117" s="509"/>
      <c r="OFP117" s="509"/>
      <c r="OFQ117" s="509"/>
      <c r="OFR117" s="509"/>
      <c r="OFS117" s="509"/>
      <c r="OFT117" s="509"/>
      <c r="OFU117" s="509"/>
      <c r="OFV117" s="509"/>
      <c r="OFW117" s="509"/>
      <c r="OFX117" s="509"/>
      <c r="OFY117" s="509"/>
      <c r="OFZ117" s="509"/>
      <c r="OGA117" s="509"/>
      <c r="OGB117" s="509"/>
      <c r="OGC117" s="509"/>
      <c r="OGD117" s="509"/>
      <c r="OGE117" s="509"/>
      <c r="OGF117" s="509"/>
      <c r="OGG117" s="509"/>
      <c r="OGH117" s="509"/>
      <c r="OGI117" s="509"/>
      <c r="OGJ117" s="509"/>
      <c r="OGK117" s="509"/>
      <c r="OGL117" s="509"/>
      <c r="OGM117" s="509"/>
      <c r="OGN117" s="509"/>
      <c r="OGO117" s="509"/>
      <c r="OGP117" s="509"/>
      <c r="OGQ117" s="509"/>
      <c r="OGR117" s="509"/>
      <c r="OGS117" s="509"/>
      <c r="OGT117" s="509"/>
      <c r="OGU117" s="509"/>
      <c r="OGV117" s="509"/>
      <c r="OGW117" s="509"/>
      <c r="OGX117" s="509"/>
      <c r="OGY117" s="509"/>
      <c r="OGZ117" s="509"/>
      <c r="OHA117" s="509"/>
      <c r="OHB117" s="509"/>
      <c r="OHC117" s="509"/>
      <c r="OHD117" s="509"/>
      <c r="OHE117" s="509"/>
      <c r="OHF117" s="509"/>
      <c r="OHG117" s="509"/>
      <c r="OHH117" s="509"/>
      <c r="OHI117" s="509"/>
      <c r="OHJ117" s="509"/>
      <c r="OHK117" s="509"/>
      <c r="OHL117" s="509"/>
      <c r="OHM117" s="509"/>
      <c r="OHN117" s="509"/>
      <c r="OHO117" s="509"/>
      <c r="OHP117" s="509"/>
      <c r="OHQ117" s="509"/>
      <c r="OHR117" s="509"/>
      <c r="OHS117" s="509"/>
      <c r="OHT117" s="509"/>
      <c r="OHU117" s="509"/>
      <c r="OHV117" s="509"/>
      <c r="OHW117" s="509"/>
      <c r="OHX117" s="509"/>
      <c r="OHY117" s="509"/>
      <c r="OHZ117" s="509"/>
      <c r="OIA117" s="509"/>
      <c r="OIB117" s="509"/>
      <c r="OIC117" s="509"/>
      <c r="OID117" s="509"/>
      <c r="OIE117" s="509"/>
      <c r="OIF117" s="509"/>
      <c r="OIG117" s="509"/>
      <c r="OIH117" s="509"/>
      <c r="OII117" s="509"/>
      <c r="OIJ117" s="509"/>
      <c r="OIK117" s="509"/>
      <c r="OIL117" s="509"/>
      <c r="OIM117" s="509"/>
      <c r="OIN117" s="509"/>
      <c r="OIO117" s="509"/>
      <c r="OIP117" s="509"/>
      <c r="OIQ117" s="509"/>
      <c r="OIR117" s="509"/>
      <c r="OIS117" s="509"/>
      <c r="OIT117" s="509"/>
      <c r="OIU117" s="509"/>
      <c r="OIV117" s="509"/>
      <c r="OIW117" s="509"/>
      <c r="OIX117" s="509"/>
      <c r="OIY117" s="509"/>
      <c r="OIZ117" s="509"/>
      <c r="OJA117" s="509"/>
      <c r="OJB117" s="509"/>
      <c r="OJC117" s="509"/>
      <c r="OJD117" s="509"/>
      <c r="OJE117" s="509"/>
      <c r="OJF117" s="509"/>
      <c r="OJG117" s="509"/>
      <c r="OJH117" s="509"/>
      <c r="OJI117" s="509"/>
      <c r="OJJ117" s="509"/>
      <c r="OJK117" s="509"/>
      <c r="OJL117" s="509"/>
      <c r="OJM117" s="509"/>
      <c r="OJN117" s="509"/>
      <c r="OJO117" s="509"/>
      <c r="OJP117" s="509"/>
      <c r="OJQ117" s="509"/>
      <c r="OJR117" s="509"/>
      <c r="OJS117" s="509"/>
      <c r="OJT117" s="509"/>
      <c r="OJU117" s="509"/>
      <c r="OJV117" s="509"/>
      <c r="OJW117" s="509"/>
      <c r="OJX117" s="509"/>
      <c r="OJY117" s="509"/>
      <c r="OJZ117" s="509"/>
      <c r="OKA117" s="509"/>
      <c r="OKB117" s="509"/>
      <c r="OKC117" s="509"/>
      <c r="OKD117" s="509"/>
      <c r="OKE117" s="509"/>
      <c r="OKF117" s="509"/>
      <c r="OKG117" s="509"/>
      <c r="OKH117" s="509"/>
      <c r="OKI117" s="509"/>
      <c r="OKJ117" s="509"/>
      <c r="OKK117" s="509"/>
      <c r="OKL117" s="509"/>
      <c r="OKM117" s="509"/>
      <c r="OKN117" s="509"/>
      <c r="OKO117" s="509"/>
      <c r="OKP117" s="509"/>
      <c r="OKQ117" s="509"/>
      <c r="OKR117" s="509"/>
      <c r="OKS117" s="509"/>
      <c r="OKT117" s="509"/>
      <c r="OKU117" s="509"/>
      <c r="OKV117" s="509"/>
      <c r="OKW117" s="509"/>
      <c r="OKX117" s="509"/>
      <c r="OKY117" s="509"/>
      <c r="OKZ117" s="509"/>
      <c r="OLA117" s="509"/>
      <c r="OLB117" s="509"/>
      <c r="OLC117" s="509"/>
      <c r="OLD117" s="509"/>
      <c r="OLE117" s="509"/>
      <c r="OLF117" s="509"/>
      <c r="OLG117" s="509"/>
      <c r="OLH117" s="509"/>
      <c r="OLI117" s="509"/>
      <c r="OLJ117" s="509"/>
      <c r="OLK117" s="509"/>
      <c r="OLL117" s="509"/>
      <c r="OLM117" s="509"/>
      <c r="OLN117" s="509"/>
      <c r="OLO117" s="509"/>
      <c r="OLP117" s="509"/>
      <c r="OLQ117" s="509"/>
      <c r="OLR117" s="509"/>
      <c r="OLS117" s="509"/>
      <c r="OLT117" s="509"/>
      <c r="OLU117" s="509"/>
      <c r="OLV117" s="509"/>
      <c r="OLW117" s="509"/>
      <c r="OLX117" s="509"/>
      <c r="OLY117" s="509"/>
      <c r="OLZ117" s="509"/>
      <c r="OMA117" s="509"/>
      <c r="OMB117" s="509"/>
      <c r="OMC117" s="509"/>
      <c r="OMD117" s="509"/>
      <c r="OME117" s="509"/>
      <c r="OMF117" s="509"/>
      <c r="OMG117" s="509"/>
      <c r="OMH117" s="509"/>
      <c r="OMI117" s="509"/>
      <c r="OMJ117" s="509"/>
      <c r="OMK117" s="509"/>
      <c r="OML117" s="509"/>
      <c r="OMM117" s="509"/>
      <c r="OMN117" s="509"/>
      <c r="OMO117" s="509"/>
      <c r="OMP117" s="509"/>
      <c r="OMQ117" s="509"/>
      <c r="OMR117" s="509"/>
      <c r="OMS117" s="509"/>
      <c r="OMT117" s="509"/>
      <c r="OMU117" s="509"/>
      <c r="OMV117" s="509"/>
      <c r="OMW117" s="509"/>
      <c r="OMX117" s="509"/>
      <c r="OMY117" s="509"/>
      <c r="OMZ117" s="509"/>
      <c r="ONA117" s="509"/>
      <c r="ONB117" s="509"/>
      <c r="ONC117" s="509"/>
      <c r="OND117" s="509"/>
      <c r="ONE117" s="509"/>
      <c r="ONF117" s="509"/>
      <c r="ONG117" s="509"/>
      <c r="ONH117" s="509"/>
      <c r="ONI117" s="509"/>
      <c r="ONJ117" s="509"/>
      <c r="ONK117" s="509"/>
      <c r="ONL117" s="509"/>
      <c r="ONM117" s="509"/>
      <c r="ONN117" s="509"/>
      <c r="ONO117" s="509"/>
      <c r="ONP117" s="509"/>
      <c r="ONQ117" s="509"/>
      <c r="ONR117" s="509"/>
      <c r="ONS117" s="509"/>
      <c r="ONT117" s="509"/>
      <c r="ONU117" s="509"/>
      <c r="ONV117" s="509"/>
      <c r="ONW117" s="509"/>
      <c r="ONX117" s="509"/>
      <c r="ONY117" s="509"/>
      <c r="ONZ117" s="509"/>
      <c r="OOA117" s="509"/>
      <c r="OOB117" s="509"/>
      <c r="OOC117" s="509"/>
      <c r="OOD117" s="509"/>
      <c r="OOE117" s="509"/>
      <c r="OOF117" s="509"/>
      <c r="OOG117" s="509"/>
      <c r="OOH117" s="509"/>
      <c r="OOI117" s="509"/>
      <c r="OOJ117" s="509"/>
      <c r="OOK117" s="509"/>
      <c r="OOL117" s="509"/>
      <c r="OOM117" s="509"/>
      <c r="OON117" s="509"/>
      <c r="OOO117" s="509"/>
      <c r="OOP117" s="509"/>
      <c r="OOQ117" s="509"/>
      <c r="OOR117" s="509"/>
      <c r="OOS117" s="509"/>
      <c r="OOT117" s="509"/>
      <c r="OOU117" s="509"/>
      <c r="OOV117" s="509"/>
      <c r="OOW117" s="509"/>
      <c r="OOX117" s="509"/>
      <c r="OOY117" s="509"/>
      <c r="OOZ117" s="509"/>
      <c r="OPA117" s="509"/>
      <c r="OPB117" s="509"/>
      <c r="OPC117" s="509"/>
      <c r="OPD117" s="509"/>
      <c r="OPE117" s="509"/>
      <c r="OPF117" s="509"/>
      <c r="OPG117" s="509"/>
      <c r="OPH117" s="509"/>
      <c r="OPI117" s="509"/>
      <c r="OPJ117" s="509"/>
      <c r="OPK117" s="509"/>
      <c r="OPL117" s="509"/>
      <c r="OPM117" s="509"/>
      <c r="OPN117" s="509"/>
      <c r="OPO117" s="509"/>
      <c r="OPP117" s="509"/>
      <c r="OPQ117" s="509"/>
      <c r="OPR117" s="509"/>
      <c r="OPS117" s="509"/>
      <c r="OPT117" s="509"/>
      <c r="OPU117" s="509"/>
      <c r="OPV117" s="509"/>
      <c r="OPW117" s="509"/>
      <c r="OPX117" s="509"/>
      <c r="OPY117" s="509"/>
      <c r="OPZ117" s="509"/>
      <c r="OQA117" s="509"/>
      <c r="OQB117" s="509"/>
      <c r="OQC117" s="509"/>
      <c r="OQD117" s="509"/>
      <c r="OQE117" s="509"/>
      <c r="OQF117" s="509"/>
      <c r="OQG117" s="509"/>
      <c r="OQH117" s="509"/>
      <c r="OQI117" s="509"/>
      <c r="OQJ117" s="509"/>
      <c r="OQK117" s="509"/>
      <c r="OQL117" s="509"/>
      <c r="OQM117" s="509"/>
      <c r="OQN117" s="509"/>
      <c r="OQO117" s="509"/>
      <c r="OQP117" s="509"/>
      <c r="OQQ117" s="509"/>
      <c r="OQR117" s="509"/>
      <c r="OQS117" s="509"/>
      <c r="OQT117" s="509"/>
      <c r="OQU117" s="509"/>
      <c r="OQV117" s="509"/>
      <c r="OQW117" s="509"/>
      <c r="OQX117" s="509"/>
      <c r="OQY117" s="509"/>
      <c r="OQZ117" s="509"/>
      <c r="ORA117" s="509"/>
      <c r="ORB117" s="509"/>
      <c r="ORC117" s="509"/>
      <c r="ORD117" s="509"/>
      <c r="ORE117" s="509"/>
      <c r="ORF117" s="509"/>
      <c r="ORG117" s="509"/>
      <c r="ORH117" s="509"/>
      <c r="ORI117" s="509"/>
      <c r="ORJ117" s="509"/>
      <c r="ORK117" s="509"/>
      <c r="ORL117" s="509"/>
      <c r="ORM117" s="509"/>
      <c r="ORN117" s="509"/>
      <c r="ORO117" s="509"/>
      <c r="ORP117" s="509"/>
      <c r="ORQ117" s="509"/>
      <c r="ORR117" s="509"/>
      <c r="ORS117" s="509"/>
      <c r="ORT117" s="509"/>
      <c r="ORU117" s="509"/>
      <c r="ORV117" s="509"/>
      <c r="ORW117" s="509"/>
      <c r="ORX117" s="509"/>
      <c r="ORY117" s="509"/>
      <c r="ORZ117" s="509"/>
      <c r="OSA117" s="509"/>
      <c r="OSB117" s="509"/>
      <c r="OSC117" s="509"/>
      <c r="OSD117" s="509"/>
      <c r="OSE117" s="509"/>
      <c r="OSF117" s="509"/>
      <c r="OSG117" s="509"/>
      <c r="OSH117" s="509"/>
      <c r="OSI117" s="509"/>
      <c r="OSJ117" s="509"/>
      <c r="OSK117" s="509"/>
      <c r="OSL117" s="509"/>
      <c r="OSM117" s="509"/>
      <c r="OSN117" s="509"/>
      <c r="OSO117" s="509"/>
      <c r="OSP117" s="509"/>
      <c r="OSQ117" s="509"/>
      <c r="OSR117" s="509"/>
      <c r="OSS117" s="509"/>
      <c r="OST117" s="509"/>
      <c r="OSU117" s="509"/>
      <c r="OSV117" s="509"/>
      <c r="OSW117" s="509"/>
      <c r="OSX117" s="509"/>
      <c r="OSY117" s="509"/>
      <c r="OSZ117" s="509"/>
      <c r="OTA117" s="509"/>
      <c r="OTB117" s="509"/>
      <c r="OTC117" s="509"/>
      <c r="OTD117" s="509"/>
      <c r="OTE117" s="509"/>
      <c r="OTF117" s="509"/>
      <c r="OTG117" s="509"/>
      <c r="OTH117" s="509"/>
      <c r="OTI117" s="509"/>
      <c r="OTJ117" s="509"/>
      <c r="OTK117" s="509"/>
      <c r="OTL117" s="509"/>
      <c r="OTM117" s="509"/>
      <c r="OTN117" s="509"/>
      <c r="OTO117" s="509"/>
      <c r="OTP117" s="509"/>
      <c r="OTQ117" s="509"/>
      <c r="OTR117" s="509"/>
      <c r="OTS117" s="509"/>
      <c r="OTT117" s="509"/>
      <c r="OTU117" s="509"/>
      <c r="OTV117" s="509"/>
      <c r="OTW117" s="509"/>
      <c r="OTX117" s="509"/>
      <c r="OTY117" s="509"/>
      <c r="OTZ117" s="509"/>
      <c r="OUA117" s="509"/>
      <c r="OUB117" s="509"/>
      <c r="OUC117" s="509"/>
      <c r="OUD117" s="509"/>
      <c r="OUE117" s="509"/>
      <c r="OUF117" s="509"/>
      <c r="OUG117" s="509"/>
      <c r="OUH117" s="509"/>
      <c r="OUI117" s="509"/>
      <c r="OUJ117" s="509"/>
      <c r="OUK117" s="509"/>
      <c r="OUL117" s="509"/>
      <c r="OUM117" s="509"/>
      <c r="OUN117" s="509"/>
      <c r="OUO117" s="509"/>
      <c r="OUP117" s="509"/>
      <c r="OUQ117" s="509"/>
      <c r="OUR117" s="509"/>
      <c r="OUS117" s="509"/>
      <c r="OUT117" s="509"/>
      <c r="OUU117" s="509"/>
      <c r="OUV117" s="509"/>
      <c r="OUW117" s="509"/>
      <c r="OUX117" s="509"/>
      <c r="OUY117" s="509"/>
      <c r="OUZ117" s="509"/>
      <c r="OVA117" s="509"/>
      <c r="OVB117" s="509"/>
      <c r="OVC117" s="509"/>
      <c r="OVD117" s="509"/>
      <c r="OVE117" s="509"/>
      <c r="OVF117" s="509"/>
      <c r="OVG117" s="509"/>
      <c r="OVH117" s="509"/>
      <c r="OVI117" s="509"/>
      <c r="OVJ117" s="509"/>
      <c r="OVK117" s="509"/>
      <c r="OVL117" s="509"/>
      <c r="OVM117" s="509"/>
      <c r="OVN117" s="509"/>
      <c r="OVO117" s="509"/>
      <c r="OVP117" s="509"/>
      <c r="OVQ117" s="509"/>
      <c r="OVR117" s="509"/>
      <c r="OVS117" s="509"/>
      <c r="OVT117" s="509"/>
      <c r="OVU117" s="509"/>
      <c r="OVV117" s="509"/>
      <c r="OVW117" s="509"/>
      <c r="OVX117" s="509"/>
      <c r="OVY117" s="509"/>
      <c r="OVZ117" s="509"/>
      <c r="OWA117" s="509"/>
      <c r="OWB117" s="509"/>
      <c r="OWC117" s="509"/>
      <c r="OWD117" s="509"/>
      <c r="OWE117" s="509"/>
      <c r="OWF117" s="509"/>
      <c r="OWG117" s="509"/>
      <c r="OWH117" s="509"/>
      <c r="OWI117" s="509"/>
      <c r="OWJ117" s="509"/>
      <c r="OWK117" s="509"/>
      <c r="OWL117" s="509"/>
      <c r="OWM117" s="509"/>
      <c r="OWN117" s="509"/>
      <c r="OWO117" s="509"/>
      <c r="OWP117" s="509"/>
      <c r="OWQ117" s="509"/>
      <c r="OWR117" s="509"/>
      <c r="OWS117" s="509"/>
      <c r="OWT117" s="509"/>
      <c r="OWU117" s="509"/>
      <c r="OWV117" s="509"/>
      <c r="OWW117" s="509"/>
      <c r="OWX117" s="509"/>
      <c r="OWY117" s="509"/>
      <c r="OWZ117" s="509"/>
      <c r="OXA117" s="509"/>
      <c r="OXB117" s="509"/>
      <c r="OXC117" s="509"/>
      <c r="OXD117" s="509"/>
      <c r="OXE117" s="509"/>
      <c r="OXF117" s="509"/>
      <c r="OXG117" s="509"/>
      <c r="OXH117" s="509"/>
      <c r="OXI117" s="509"/>
      <c r="OXJ117" s="509"/>
      <c r="OXK117" s="509"/>
      <c r="OXL117" s="509"/>
      <c r="OXM117" s="509"/>
      <c r="OXN117" s="509"/>
      <c r="OXO117" s="509"/>
      <c r="OXP117" s="509"/>
      <c r="OXQ117" s="509"/>
      <c r="OXR117" s="509"/>
      <c r="OXS117" s="509"/>
      <c r="OXT117" s="509"/>
      <c r="OXU117" s="509"/>
      <c r="OXV117" s="509"/>
      <c r="OXW117" s="509"/>
      <c r="OXX117" s="509"/>
      <c r="OXY117" s="509"/>
      <c r="OXZ117" s="509"/>
      <c r="OYA117" s="509"/>
      <c r="OYB117" s="509"/>
      <c r="OYC117" s="509"/>
      <c r="OYD117" s="509"/>
      <c r="OYE117" s="509"/>
      <c r="OYF117" s="509"/>
      <c r="OYG117" s="509"/>
      <c r="OYH117" s="509"/>
      <c r="OYI117" s="509"/>
      <c r="OYJ117" s="509"/>
      <c r="OYK117" s="509"/>
      <c r="OYL117" s="509"/>
      <c r="OYM117" s="509"/>
      <c r="OYN117" s="509"/>
      <c r="OYO117" s="509"/>
      <c r="OYP117" s="509"/>
      <c r="OYQ117" s="509"/>
      <c r="OYR117" s="509"/>
      <c r="OYS117" s="509"/>
      <c r="OYT117" s="509"/>
      <c r="OYU117" s="509"/>
      <c r="OYV117" s="509"/>
      <c r="OYW117" s="509"/>
      <c r="OYX117" s="509"/>
      <c r="OYY117" s="509"/>
      <c r="OYZ117" s="509"/>
      <c r="OZA117" s="509"/>
      <c r="OZB117" s="509"/>
      <c r="OZC117" s="509"/>
      <c r="OZD117" s="509"/>
      <c r="OZE117" s="509"/>
      <c r="OZF117" s="509"/>
      <c r="OZG117" s="509"/>
      <c r="OZH117" s="509"/>
      <c r="OZI117" s="509"/>
      <c r="OZJ117" s="509"/>
      <c r="OZK117" s="509"/>
      <c r="OZL117" s="509"/>
      <c r="OZM117" s="509"/>
      <c r="OZN117" s="509"/>
      <c r="OZO117" s="509"/>
      <c r="OZP117" s="509"/>
      <c r="OZQ117" s="509"/>
      <c r="OZR117" s="509"/>
      <c r="OZS117" s="509"/>
      <c r="OZT117" s="509"/>
      <c r="OZU117" s="509"/>
      <c r="OZV117" s="509"/>
      <c r="OZW117" s="509"/>
      <c r="OZX117" s="509"/>
      <c r="OZY117" s="509"/>
      <c r="OZZ117" s="509"/>
      <c r="PAA117" s="509"/>
      <c r="PAB117" s="509"/>
      <c r="PAC117" s="509"/>
      <c r="PAD117" s="509"/>
      <c r="PAE117" s="509"/>
      <c r="PAF117" s="509"/>
      <c r="PAG117" s="509"/>
      <c r="PAH117" s="509"/>
      <c r="PAI117" s="509"/>
      <c r="PAJ117" s="509"/>
      <c r="PAK117" s="509"/>
      <c r="PAL117" s="509"/>
      <c r="PAM117" s="509"/>
      <c r="PAN117" s="509"/>
      <c r="PAO117" s="509"/>
      <c r="PAP117" s="509"/>
      <c r="PAQ117" s="509"/>
      <c r="PAR117" s="509"/>
      <c r="PAS117" s="509"/>
      <c r="PAT117" s="509"/>
      <c r="PAU117" s="509"/>
      <c r="PAV117" s="509"/>
      <c r="PAW117" s="509"/>
      <c r="PAX117" s="509"/>
      <c r="PAY117" s="509"/>
      <c r="PAZ117" s="509"/>
      <c r="PBA117" s="509"/>
      <c r="PBB117" s="509"/>
      <c r="PBC117" s="509"/>
      <c r="PBD117" s="509"/>
      <c r="PBE117" s="509"/>
      <c r="PBF117" s="509"/>
      <c r="PBG117" s="509"/>
      <c r="PBH117" s="509"/>
      <c r="PBI117" s="509"/>
      <c r="PBJ117" s="509"/>
      <c r="PBK117" s="509"/>
      <c r="PBL117" s="509"/>
      <c r="PBM117" s="509"/>
      <c r="PBN117" s="509"/>
      <c r="PBO117" s="509"/>
      <c r="PBP117" s="509"/>
      <c r="PBQ117" s="509"/>
      <c r="PBR117" s="509"/>
      <c r="PBS117" s="509"/>
      <c r="PBT117" s="509"/>
      <c r="PBU117" s="509"/>
      <c r="PBV117" s="509"/>
      <c r="PBW117" s="509"/>
      <c r="PBX117" s="509"/>
      <c r="PBY117" s="509"/>
      <c r="PBZ117" s="509"/>
      <c r="PCA117" s="509"/>
      <c r="PCB117" s="509"/>
      <c r="PCC117" s="509"/>
      <c r="PCD117" s="509"/>
      <c r="PCE117" s="509"/>
      <c r="PCF117" s="509"/>
      <c r="PCG117" s="509"/>
      <c r="PCH117" s="509"/>
      <c r="PCI117" s="509"/>
      <c r="PCJ117" s="509"/>
      <c r="PCK117" s="509"/>
      <c r="PCL117" s="509"/>
      <c r="PCM117" s="509"/>
      <c r="PCN117" s="509"/>
      <c r="PCO117" s="509"/>
      <c r="PCP117" s="509"/>
      <c r="PCQ117" s="509"/>
      <c r="PCR117" s="509"/>
      <c r="PCS117" s="509"/>
      <c r="PCT117" s="509"/>
      <c r="PCU117" s="509"/>
      <c r="PCV117" s="509"/>
      <c r="PCW117" s="509"/>
      <c r="PCX117" s="509"/>
      <c r="PCY117" s="509"/>
      <c r="PCZ117" s="509"/>
      <c r="PDA117" s="509"/>
      <c r="PDB117" s="509"/>
      <c r="PDC117" s="509"/>
      <c r="PDD117" s="509"/>
      <c r="PDE117" s="509"/>
      <c r="PDF117" s="509"/>
      <c r="PDG117" s="509"/>
      <c r="PDH117" s="509"/>
      <c r="PDI117" s="509"/>
      <c r="PDJ117" s="509"/>
      <c r="PDK117" s="509"/>
      <c r="PDL117" s="509"/>
      <c r="PDM117" s="509"/>
      <c r="PDN117" s="509"/>
      <c r="PDO117" s="509"/>
      <c r="PDP117" s="509"/>
      <c r="PDQ117" s="509"/>
      <c r="PDR117" s="509"/>
      <c r="PDS117" s="509"/>
      <c r="PDT117" s="509"/>
      <c r="PDU117" s="509"/>
      <c r="PDV117" s="509"/>
      <c r="PDW117" s="509"/>
      <c r="PDX117" s="509"/>
      <c r="PDY117" s="509"/>
      <c r="PDZ117" s="509"/>
      <c r="PEA117" s="509"/>
      <c r="PEB117" s="509"/>
      <c r="PEC117" s="509"/>
      <c r="PED117" s="509"/>
      <c r="PEE117" s="509"/>
      <c r="PEF117" s="509"/>
      <c r="PEG117" s="509"/>
      <c r="PEH117" s="509"/>
      <c r="PEI117" s="509"/>
      <c r="PEJ117" s="509"/>
      <c r="PEK117" s="509"/>
      <c r="PEL117" s="509"/>
      <c r="PEM117" s="509"/>
      <c r="PEN117" s="509"/>
      <c r="PEO117" s="509"/>
      <c r="PEP117" s="509"/>
      <c r="PEQ117" s="509"/>
      <c r="PER117" s="509"/>
      <c r="PES117" s="509"/>
      <c r="PET117" s="509"/>
      <c r="PEU117" s="509"/>
      <c r="PEV117" s="509"/>
      <c r="PEW117" s="509"/>
      <c r="PEX117" s="509"/>
      <c r="PEY117" s="509"/>
      <c r="PEZ117" s="509"/>
      <c r="PFA117" s="509"/>
      <c r="PFB117" s="509"/>
      <c r="PFC117" s="509"/>
      <c r="PFD117" s="509"/>
      <c r="PFE117" s="509"/>
      <c r="PFF117" s="509"/>
      <c r="PFG117" s="509"/>
      <c r="PFH117" s="509"/>
      <c r="PFI117" s="509"/>
      <c r="PFJ117" s="509"/>
      <c r="PFK117" s="509"/>
      <c r="PFL117" s="509"/>
      <c r="PFM117" s="509"/>
      <c r="PFN117" s="509"/>
      <c r="PFO117" s="509"/>
      <c r="PFP117" s="509"/>
      <c r="PFQ117" s="509"/>
      <c r="PFR117" s="509"/>
      <c r="PFS117" s="509"/>
      <c r="PFT117" s="509"/>
      <c r="PFU117" s="509"/>
      <c r="PFV117" s="509"/>
      <c r="PFW117" s="509"/>
      <c r="PFX117" s="509"/>
      <c r="PFY117" s="509"/>
      <c r="PFZ117" s="509"/>
      <c r="PGA117" s="509"/>
      <c r="PGB117" s="509"/>
      <c r="PGC117" s="509"/>
      <c r="PGD117" s="509"/>
      <c r="PGE117" s="509"/>
      <c r="PGF117" s="509"/>
      <c r="PGG117" s="509"/>
      <c r="PGH117" s="509"/>
      <c r="PGI117" s="509"/>
      <c r="PGJ117" s="509"/>
      <c r="PGK117" s="509"/>
      <c r="PGL117" s="509"/>
      <c r="PGM117" s="509"/>
      <c r="PGN117" s="509"/>
      <c r="PGO117" s="509"/>
      <c r="PGP117" s="509"/>
      <c r="PGQ117" s="509"/>
      <c r="PGR117" s="509"/>
      <c r="PGS117" s="509"/>
      <c r="PGT117" s="509"/>
      <c r="PGU117" s="509"/>
      <c r="PGV117" s="509"/>
      <c r="PGW117" s="509"/>
      <c r="PGX117" s="509"/>
      <c r="PGY117" s="509"/>
      <c r="PGZ117" s="509"/>
      <c r="PHA117" s="509"/>
      <c r="PHB117" s="509"/>
      <c r="PHC117" s="509"/>
      <c r="PHD117" s="509"/>
      <c r="PHE117" s="509"/>
      <c r="PHF117" s="509"/>
      <c r="PHG117" s="509"/>
      <c r="PHH117" s="509"/>
      <c r="PHI117" s="509"/>
      <c r="PHJ117" s="509"/>
      <c r="PHK117" s="509"/>
      <c r="PHL117" s="509"/>
      <c r="PHM117" s="509"/>
      <c r="PHN117" s="509"/>
      <c r="PHO117" s="509"/>
      <c r="PHP117" s="509"/>
      <c r="PHQ117" s="509"/>
      <c r="PHR117" s="509"/>
      <c r="PHS117" s="509"/>
      <c r="PHT117" s="509"/>
      <c r="PHU117" s="509"/>
      <c r="PHV117" s="509"/>
      <c r="PHW117" s="509"/>
      <c r="PHX117" s="509"/>
      <c r="PHY117" s="509"/>
      <c r="PHZ117" s="509"/>
      <c r="PIA117" s="509"/>
      <c r="PIB117" s="509"/>
      <c r="PIC117" s="509"/>
      <c r="PID117" s="509"/>
      <c r="PIE117" s="509"/>
      <c r="PIF117" s="509"/>
      <c r="PIG117" s="509"/>
      <c r="PIH117" s="509"/>
      <c r="PII117" s="509"/>
      <c r="PIJ117" s="509"/>
      <c r="PIK117" s="509"/>
      <c r="PIL117" s="509"/>
      <c r="PIM117" s="509"/>
      <c r="PIN117" s="509"/>
      <c r="PIO117" s="509"/>
      <c r="PIP117" s="509"/>
      <c r="PIQ117" s="509"/>
      <c r="PIR117" s="509"/>
      <c r="PIS117" s="509"/>
      <c r="PIT117" s="509"/>
      <c r="PIU117" s="509"/>
      <c r="PIV117" s="509"/>
      <c r="PIW117" s="509"/>
      <c r="PIX117" s="509"/>
      <c r="PIY117" s="509"/>
      <c r="PIZ117" s="509"/>
      <c r="PJA117" s="509"/>
      <c r="PJB117" s="509"/>
      <c r="PJC117" s="509"/>
      <c r="PJD117" s="509"/>
      <c r="PJE117" s="509"/>
      <c r="PJF117" s="509"/>
      <c r="PJG117" s="509"/>
      <c r="PJH117" s="509"/>
      <c r="PJI117" s="509"/>
      <c r="PJJ117" s="509"/>
      <c r="PJK117" s="509"/>
      <c r="PJL117" s="509"/>
      <c r="PJM117" s="509"/>
      <c r="PJN117" s="509"/>
      <c r="PJO117" s="509"/>
      <c r="PJP117" s="509"/>
      <c r="PJQ117" s="509"/>
      <c r="PJR117" s="509"/>
      <c r="PJS117" s="509"/>
      <c r="PJT117" s="509"/>
      <c r="PJU117" s="509"/>
      <c r="PJV117" s="509"/>
      <c r="PJW117" s="509"/>
      <c r="PJX117" s="509"/>
      <c r="PJY117" s="509"/>
      <c r="PJZ117" s="509"/>
      <c r="PKA117" s="509"/>
      <c r="PKB117" s="509"/>
      <c r="PKC117" s="509"/>
      <c r="PKD117" s="509"/>
      <c r="PKE117" s="509"/>
      <c r="PKF117" s="509"/>
      <c r="PKG117" s="509"/>
      <c r="PKH117" s="509"/>
      <c r="PKI117" s="509"/>
      <c r="PKJ117" s="509"/>
      <c r="PKK117" s="509"/>
      <c r="PKL117" s="509"/>
      <c r="PKM117" s="509"/>
      <c r="PKN117" s="509"/>
      <c r="PKO117" s="509"/>
      <c r="PKP117" s="509"/>
      <c r="PKQ117" s="509"/>
      <c r="PKR117" s="509"/>
      <c r="PKS117" s="509"/>
      <c r="PKT117" s="509"/>
      <c r="PKU117" s="509"/>
      <c r="PKV117" s="509"/>
      <c r="PKW117" s="509"/>
      <c r="PKX117" s="509"/>
      <c r="PKY117" s="509"/>
      <c r="PKZ117" s="509"/>
      <c r="PLA117" s="509"/>
      <c r="PLB117" s="509"/>
      <c r="PLC117" s="509"/>
      <c r="PLD117" s="509"/>
      <c r="PLE117" s="509"/>
      <c r="PLF117" s="509"/>
      <c r="PLG117" s="509"/>
      <c r="PLH117" s="509"/>
      <c r="PLI117" s="509"/>
      <c r="PLJ117" s="509"/>
      <c r="PLK117" s="509"/>
      <c r="PLL117" s="509"/>
      <c r="PLM117" s="509"/>
      <c r="PLN117" s="509"/>
      <c r="PLO117" s="509"/>
      <c r="PLP117" s="509"/>
      <c r="PLQ117" s="509"/>
      <c r="PLR117" s="509"/>
      <c r="PLS117" s="509"/>
      <c r="PLT117" s="509"/>
      <c r="PLU117" s="509"/>
      <c r="PLV117" s="509"/>
      <c r="PLW117" s="509"/>
      <c r="PLX117" s="509"/>
      <c r="PLY117" s="509"/>
      <c r="PLZ117" s="509"/>
      <c r="PMA117" s="509"/>
      <c r="PMB117" s="509"/>
      <c r="PMC117" s="509"/>
      <c r="PMD117" s="509"/>
      <c r="PME117" s="509"/>
      <c r="PMF117" s="509"/>
      <c r="PMG117" s="509"/>
      <c r="PMH117" s="509"/>
      <c r="PMI117" s="509"/>
      <c r="PMJ117" s="509"/>
      <c r="PMK117" s="509"/>
      <c r="PML117" s="509"/>
      <c r="PMM117" s="509"/>
      <c r="PMN117" s="509"/>
      <c r="PMO117" s="509"/>
      <c r="PMP117" s="509"/>
      <c r="PMQ117" s="509"/>
      <c r="PMR117" s="509"/>
      <c r="PMS117" s="509"/>
      <c r="PMT117" s="509"/>
      <c r="PMU117" s="509"/>
      <c r="PMV117" s="509"/>
      <c r="PMW117" s="509"/>
      <c r="PMX117" s="509"/>
      <c r="PMY117" s="509"/>
      <c r="PMZ117" s="509"/>
      <c r="PNA117" s="509"/>
      <c r="PNB117" s="509"/>
      <c r="PNC117" s="509"/>
      <c r="PND117" s="509"/>
      <c r="PNE117" s="509"/>
      <c r="PNF117" s="509"/>
      <c r="PNG117" s="509"/>
      <c r="PNH117" s="509"/>
      <c r="PNI117" s="509"/>
      <c r="PNJ117" s="509"/>
      <c r="PNK117" s="509"/>
      <c r="PNL117" s="509"/>
      <c r="PNM117" s="509"/>
      <c r="PNN117" s="509"/>
      <c r="PNO117" s="509"/>
      <c r="PNP117" s="509"/>
      <c r="PNQ117" s="509"/>
      <c r="PNR117" s="509"/>
      <c r="PNS117" s="509"/>
      <c r="PNT117" s="509"/>
      <c r="PNU117" s="509"/>
      <c r="PNV117" s="509"/>
      <c r="PNW117" s="509"/>
      <c r="PNX117" s="509"/>
      <c r="PNY117" s="509"/>
      <c r="PNZ117" s="509"/>
      <c r="POA117" s="509"/>
      <c r="POB117" s="509"/>
      <c r="POC117" s="509"/>
      <c r="POD117" s="509"/>
      <c r="POE117" s="509"/>
      <c r="POF117" s="509"/>
      <c r="POG117" s="509"/>
      <c r="POH117" s="509"/>
      <c r="POI117" s="509"/>
      <c r="POJ117" s="509"/>
      <c r="POK117" s="509"/>
      <c r="POL117" s="509"/>
      <c r="POM117" s="509"/>
      <c r="PON117" s="509"/>
      <c r="POO117" s="509"/>
      <c r="POP117" s="509"/>
      <c r="POQ117" s="509"/>
      <c r="POR117" s="509"/>
      <c r="POS117" s="509"/>
      <c r="POT117" s="509"/>
      <c r="POU117" s="509"/>
      <c r="POV117" s="509"/>
      <c r="POW117" s="509"/>
      <c r="POX117" s="509"/>
      <c r="POY117" s="509"/>
      <c r="POZ117" s="509"/>
      <c r="PPA117" s="509"/>
      <c r="PPB117" s="509"/>
      <c r="PPC117" s="509"/>
      <c r="PPD117" s="509"/>
      <c r="PPE117" s="509"/>
      <c r="PPF117" s="509"/>
      <c r="PPG117" s="509"/>
      <c r="PPH117" s="509"/>
      <c r="PPI117" s="509"/>
      <c r="PPJ117" s="509"/>
      <c r="PPK117" s="509"/>
      <c r="PPL117" s="509"/>
      <c r="PPM117" s="509"/>
      <c r="PPN117" s="509"/>
      <c r="PPO117" s="509"/>
      <c r="PPP117" s="509"/>
      <c r="PPQ117" s="509"/>
      <c r="PPR117" s="509"/>
      <c r="PPS117" s="509"/>
      <c r="PPT117" s="509"/>
      <c r="PPU117" s="509"/>
      <c r="PPV117" s="509"/>
      <c r="PPW117" s="509"/>
      <c r="PPX117" s="509"/>
      <c r="PPY117" s="509"/>
      <c r="PPZ117" s="509"/>
      <c r="PQA117" s="509"/>
      <c r="PQB117" s="509"/>
      <c r="PQC117" s="509"/>
      <c r="PQD117" s="509"/>
      <c r="PQE117" s="509"/>
      <c r="PQF117" s="509"/>
      <c r="PQG117" s="509"/>
      <c r="PQH117" s="509"/>
      <c r="PQI117" s="509"/>
      <c r="PQJ117" s="509"/>
      <c r="PQK117" s="509"/>
      <c r="PQL117" s="509"/>
      <c r="PQM117" s="509"/>
      <c r="PQN117" s="509"/>
      <c r="PQO117" s="509"/>
      <c r="PQP117" s="509"/>
      <c r="PQQ117" s="509"/>
      <c r="PQR117" s="509"/>
      <c r="PQS117" s="509"/>
      <c r="PQT117" s="509"/>
      <c r="PQU117" s="509"/>
      <c r="PQV117" s="509"/>
      <c r="PQW117" s="509"/>
      <c r="PQX117" s="509"/>
      <c r="PQY117" s="509"/>
      <c r="PQZ117" s="509"/>
      <c r="PRA117" s="509"/>
      <c r="PRB117" s="509"/>
      <c r="PRC117" s="509"/>
      <c r="PRD117" s="509"/>
      <c r="PRE117" s="509"/>
      <c r="PRF117" s="509"/>
      <c r="PRG117" s="509"/>
      <c r="PRH117" s="509"/>
      <c r="PRI117" s="509"/>
      <c r="PRJ117" s="509"/>
      <c r="PRK117" s="509"/>
      <c r="PRL117" s="509"/>
      <c r="PRM117" s="509"/>
      <c r="PRN117" s="509"/>
      <c r="PRO117" s="509"/>
      <c r="PRP117" s="509"/>
      <c r="PRQ117" s="509"/>
      <c r="PRR117" s="509"/>
      <c r="PRS117" s="509"/>
      <c r="PRT117" s="509"/>
      <c r="PRU117" s="509"/>
      <c r="PRV117" s="509"/>
      <c r="PRW117" s="509"/>
      <c r="PRX117" s="509"/>
      <c r="PRY117" s="509"/>
      <c r="PRZ117" s="509"/>
      <c r="PSA117" s="509"/>
      <c r="PSB117" s="509"/>
      <c r="PSC117" s="509"/>
      <c r="PSD117" s="509"/>
      <c r="PSE117" s="509"/>
      <c r="PSF117" s="509"/>
      <c r="PSG117" s="509"/>
      <c r="PSH117" s="509"/>
      <c r="PSI117" s="509"/>
      <c r="PSJ117" s="509"/>
      <c r="PSK117" s="509"/>
      <c r="PSL117" s="509"/>
      <c r="PSM117" s="509"/>
      <c r="PSN117" s="509"/>
      <c r="PSO117" s="509"/>
      <c r="PSP117" s="509"/>
      <c r="PSQ117" s="509"/>
      <c r="PSR117" s="509"/>
      <c r="PSS117" s="509"/>
      <c r="PST117" s="509"/>
      <c r="PSU117" s="509"/>
      <c r="PSV117" s="509"/>
      <c r="PSW117" s="509"/>
      <c r="PSX117" s="509"/>
      <c r="PSY117" s="509"/>
      <c r="PSZ117" s="509"/>
      <c r="PTA117" s="509"/>
      <c r="PTB117" s="509"/>
      <c r="PTC117" s="509"/>
      <c r="PTD117" s="509"/>
      <c r="PTE117" s="509"/>
      <c r="PTF117" s="509"/>
      <c r="PTG117" s="509"/>
      <c r="PTH117" s="509"/>
      <c r="PTI117" s="509"/>
      <c r="PTJ117" s="509"/>
      <c r="PTK117" s="509"/>
      <c r="PTL117" s="509"/>
      <c r="PTM117" s="509"/>
      <c r="PTN117" s="509"/>
      <c r="PTO117" s="509"/>
      <c r="PTP117" s="509"/>
      <c r="PTQ117" s="509"/>
      <c r="PTR117" s="509"/>
      <c r="PTS117" s="509"/>
      <c r="PTT117" s="509"/>
      <c r="PTU117" s="509"/>
      <c r="PTV117" s="509"/>
      <c r="PTW117" s="509"/>
      <c r="PTX117" s="509"/>
      <c r="PTY117" s="509"/>
      <c r="PTZ117" s="509"/>
      <c r="PUA117" s="509"/>
      <c r="PUB117" s="509"/>
      <c r="PUC117" s="509"/>
      <c r="PUD117" s="509"/>
      <c r="PUE117" s="509"/>
      <c r="PUF117" s="509"/>
      <c r="PUG117" s="509"/>
      <c r="PUH117" s="509"/>
      <c r="PUI117" s="509"/>
      <c r="PUJ117" s="509"/>
      <c r="PUK117" s="509"/>
      <c r="PUL117" s="509"/>
      <c r="PUM117" s="509"/>
      <c r="PUN117" s="509"/>
      <c r="PUO117" s="509"/>
      <c r="PUP117" s="509"/>
      <c r="PUQ117" s="509"/>
      <c r="PUR117" s="509"/>
      <c r="PUS117" s="509"/>
      <c r="PUT117" s="509"/>
      <c r="PUU117" s="509"/>
      <c r="PUV117" s="509"/>
      <c r="PUW117" s="509"/>
      <c r="PUX117" s="509"/>
      <c r="PUY117" s="509"/>
      <c r="PUZ117" s="509"/>
      <c r="PVA117" s="509"/>
      <c r="PVB117" s="509"/>
      <c r="PVC117" s="509"/>
      <c r="PVD117" s="509"/>
      <c r="PVE117" s="509"/>
      <c r="PVF117" s="509"/>
      <c r="PVG117" s="509"/>
      <c r="PVH117" s="509"/>
      <c r="PVI117" s="509"/>
      <c r="PVJ117" s="509"/>
      <c r="PVK117" s="509"/>
      <c r="PVL117" s="509"/>
      <c r="PVM117" s="509"/>
      <c r="PVN117" s="509"/>
      <c r="PVO117" s="509"/>
      <c r="PVP117" s="509"/>
      <c r="PVQ117" s="509"/>
      <c r="PVR117" s="509"/>
      <c r="PVS117" s="509"/>
      <c r="PVT117" s="509"/>
      <c r="PVU117" s="509"/>
      <c r="PVV117" s="509"/>
      <c r="PVW117" s="509"/>
      <c r="PVX117" s="509"/>
      <c r="PVY117" s="509"/>
      <c r="PVZ117" s="509"/>
      <c r="PWA117" s="509"/>
      <c r="PWB117" s="509"/>
      <c r="PWC117" s="509"/>
      <c r="PWD117" s="509"/>
      <c r="PWE117" s="509"/>
      <c r="PWF117" s="509"/>
      <c r="PWG117" s="509"/>
      <c r="PWH117" s="509"/>
      <c r="PWI117" s="509"/>
      <c r="PWJ117" s="509"/>
      <c r="PWK117" s="509"/>
      <c r="PWL117" s="509"/>
      <c r="PWM117" s="509"/>
      <c r="PWN117" s="509"/>
      <c r="PWO117" s="509"/>
      <c r="PWP117" s="509"/>
      <c r="PWQ117" s="509"/>
      <c r="PWR117" s="509"/>
      <c r="PWS117" s="509"/>
      <c r="PWT117" s="509"/>
      <c r="PWU117" s="509"/>
      <c r="PWV117" s="509"/>
      <c r="PWW117" s="509"/>
      <c r="PWX117" s="509"/>
      <c r="PWY117" s="509"/>
      <c r="PWZ117" s="509"/>
      <c r="PXA117" s="509"/>
      <c r="PXB117" s="509"/>
      <c r="PXC117" s="509"/>
      <c r="PXD117" s="509"/>
      <c r="PXE117" s="509"/>
      <c r="PXF117" s="509"/>
      <c r="PXG117" s="509"/>
      <c r="PXH117" s="509"/>
      <c r="PXI117" s="509"/>
      <c r="PXJ117" s="509"/>
      <c r="PXK117" s="509"/>
      <c r="PXL117" s="509"/>
      <c r="PXM117" s="509"/>
      <c r="PXN117" s="509"/>
      <c r="PXO117" s="509"/>
      <c r="PXP117" s="509"/>
      <c r="PXQ117" s="509"/>
      <c r="PXR117" s="509"/>
      <c r="PXS117" s="509"/>
      <c r="PXT117" s="509"/>
      <c r="PXU117" s="509"/>
      <c r="PXV117" s="509"/>
      <c r="PXW117" s="509"/>
      <c r="PXX117" s="509"/>
      <c r="PXY117" s="509"/>
      <c r="PXZ117" s="509"/>
      <c r="PYA117" s="509"/>
      <c r="PYB117" s="509"/>
      <c r="PYC117" s="509"/>
      <c r="PYD117" s="509"/>
      <c r="PYE117" s="509"/>
      <c r="PYF117" s="509"/>
      <c r="PYG117" s="509"/>
      <c r="PYH117" s="509"/>
      <c r="PYI117" s="509"/>
      <c r="PYJ117" s="509"/>
      <c r="PYK117" s="509"/>
      <c r="PYL117" s="509"/>
      <c r="PYM117" s="509"/>
      <c r="PYN117" s="509"/>
      <c r="PYO117" s="509"/>
      <c r="PYP117" s="509"/>
      <c r="PYQ117" s="509"/>
      <c r="PYR117" s="509"/>
      <c r="PYS117" s="509"/>
      <c r="PYT117" s="509"/>
      <c r="PYU117" s="509"/>
      <c r="PYV117" s="509"/>
      <c r="PYW117" s="509"/>
      <c r="PYX117" s="509"/>
      <c r="PYY117" s="509"/>
      <c r="PYZ117" s="509"/>
      <c r="PZA117" s="509"/>
      <c r="PZB117" s="509"/>
      <c r="PZC117" s="509"/>
      <c r="PZD117" s="509"/>
      <c r="PZE117" s="509"/>
      <c r="PZF117" s="509"/>
      <c r="PZG117" s="509"/>
      <c r="PZH117" s="509"/>
      <c r="PZI117" s="509"/>
      <c r="PZJ117" s="509"/>
      <c r="PZK117" s="509"/>
      <c r="PZL117" s="509"/>
      <c r="PZM117" s="509"/>
      <c r="PZN117" s="509"/>
      <c r="PZO117" s="509"/>
      <c r="PZP117" s="509"/>
      <c r="PZQ117" s="509"/>
      <c r="PZR117" s="509"/>
      <c r="PZS117" s="509"/>
      <c r="PZT117" s="509"/>
      <c r="PZU117" s="509"/>
      <c r="PZV117" s="509"/>
      <c r="PZW117" s="509"/>
      <c r="PZX117" s="509"/>
      <c r="PZY117" s="509"/>
      <c r="PZZ117" s="509"/>
      <c r="QAA117" s="509"/>
      <c r="QAB117" s="509"/>
      <c r="QAC117" s="509"/>
      <c r="QAD117" s="509"/>
      <c r="QAE117" s="509"/>
      <c r="QAF117" s="509"/>
      <c r="QAG117" s="509"/>
      <c r="QAH117" s="509"/>
      <c r="QAI117" s="509"/>
      <c r="QAJ117" s="509"/>
      <c r="QAK117" s="509"/>
      <c r="QAL117" s="509"/>
      <c r="QAM117" s="509"/>
      <c r="QAN117" s="509"/>
      <c r="QAO117" s="509"/>
      <c r="QAP117" s="509"/>
      <c r="QAQ117" s="509"/>
      <c r="QAR117" s="509"/>
      <c r="QAS117" s="509"/>
      <c r="QAT117" s="509"/>
      <c r="QAU117" s="509"/>
      <c r="QAV117" s="509"/>
      <c r="QAW117" s="509"/>
      <c r="QAX117" s="509"/>
      <c r="QAY117" s="509"/>
      <c r="QAZ117" s="509"/>
      <c r="QBA117" s="509"/>
      <c r="QBB117" s="509"/>
      <c r="QBC117" s="509"/>
      <c r="QBD117" s="509"/>
      <c r="QBE117" s="509"/>
      <c r="QBF117" s="509"/>
      <c r="QBG117" s="509"/>
      <c r="QBH117" s="509"/>
      <c r="QBI117" s="509"/>
      <c r="QBJ117" s="509"/>
      <c r="QBK117" s="509"/>
      <c r="QBL117" s="509"/>
      <c r="QBM117" s="509"/>
      <c r="QBN117" s="509"/>
      <c r="QBO117" s="509"/>
      <c r="QBP117" s="509"/>
      <c r="QBQ117" s="509"/>
      <c r="QBR117" s="509"/>
      <c r="QBS117" s="509"/>
      <c r="QBT117" s="509"/>
      <c r="QBU117" s="509"/>
      <c r="QBV117" s="509"/>
      <c r="QBW117" s="509"/>
      <c r="QBX117" s="509"/>
      <c r="QBY117" s="509"/>
      <c r="QBZ117" s="509"/>
      <c r="QCA117" s="509"/>
      <c r="QCB117" s="509"/>
      <c r="QCC117" s="509"/>
      <c r="QCD117" s="509"/>
      <c r="QCE117" s="509"/>
      <c r="QCF117" s="509"/>
      <c r="QCG117" s="509"/>
      <c r="QCH117" s="509"/>
      <c r="QCI117" s="509"/>
      <c r="QCJ117" s="509"/>
      <c r="QCK117" s="509"/>
      <c r="QCL117" s="509"/>
      <c r="QCM117" s="509"/>
      <c r="QCN117" s="509"/>
      <c r="QCO117" s="509"/>
      <c r="QCP117" s="509"/>
      <c r="QCQ117" s="509"/>
      <c r="QCR117" s="509"/>
      <c r="QCS117" s="509"/>
      <c r="QCT117" s="509"/>
      <c r="QCU117" s="509"/>
      <c r="QCV117" s="509"/>
      <c r="QCW117" s="509"/>
      <c r="QCX117" s="509"/>
      <c r="QCY117" s="509"/>
      <c r="QCZ117" s="509"/>
      <c r="QDA117" s="509"/>
      <c r="QDB117" s="509"/>
      <c r="QDC117" s="509"/>
      <c r="QDD117" s="509"/>
      <c r="QDE117" s="509"/>
      <c r="QDF117" s="509"/>
      <c r="QDG117" s="509"/>
      <c r="QDH117" s="509"/>
      <c r="QDI117" s="509"/>
      <c r="QDJ117" s="509"/>
      <c r="QDK117" s="509"/>
      <c r="QDL117" s="509"/>
      <c r="QDM117" s="509"/>
      <c r="QDN117" s="509"/>
      <c r="QDO117" s="509"/>
      <c r="QDP117" s="509"/>
      <c r="QDQ117" s="509"/>
      <c r="QDR117" s="509"/>
      <c r="QDS117" s="509"/>
      <c r="QDT117" s="509"/>
      <c r="QDU117" s="509"/>
      <c r="QDV117" s="509"/>
      <c r="QDW117" s="509"/>
      <c r="QDX117" s="509"/>
      <c r="QDY117" s="509"/>
      <c r="QDZ117" s="509"/>
      <c r="QEA117" s="509"/>
      <c r="QEB117" s="509"/>
      <c r="QEC117" s="509"/>
      <c r="QED117" s="509"/>
      <c r="QEE117" s="509"/>
      <c r="QEF117" s="509"/>
      <c r="QEG117" s="509"/>
      <c r="QEH117" s="509"/>
      <c r="QEI117" s="509"/>
      <c r="QEJ117" s="509"/>
      <c r="QEK117" s="509"/>
      <c r="QEL117" s="509"/>
      <c r="QEM117" s="509"/>
      <c r="QEN117" s="509"/>
      <c r="QEO117" s="509"/>
      <c r="QEP117" s="509"/>
      <c r="QEQ117" s="509"/>
      <c r="QER117" s="509"/>
      <c r="QES117" s="509"/>
      <c r="QET117" s="509"/>
      <c r="QEU117" s="509"/>
      <c r="QEV117" s="509"/>
      <c r="QEW117" s="509"/>
      <c r="QEX117" s="509"/>
      <c r="QEY117" s="509"/>
      <c r="QEZ117" s="509"/>
      <c r="QFA117" s="509"/>
      <c r="QFB117" s="509"/>
      <c r="QFC117" s="509"/>
      <c r="QFD117" s="509"/>
      <c r="QFE117" s="509"/>
      <c r="QFF117" s="509"/>
      <c r="QFG117" s="509"/>
      <c r="QFH117" s="509"/>
      <c r="QFI117" s="509"/>
      <c r="QFJ117" s="509"/>
      <c r="QFK117" s="509"/>
      <c r="QFL117" s="509"/>
      <c r="QFM117" s="509"/>
      <c r="QFN117" s="509"/>
      <c r="QFO117" s="509"/>
      <c r="QFP117" s="509"/>
      <c r="QFQ117" s="509"/>
      <c r="QFR117" s="509"/>
      <c r="QFS117" s="509"/>
      <c r="QFT117" s="509"/>
      <c r="QFU117" s="509"/>
      <c r="QFV117" s="509"/>
      <c r="QFW117" s="509"/>
      <c r="QFX117" s="509"/>
      <c r="QFY117" s="509"/>
      <c r="QFZ117" s="509"/>
      <c r="QGA117" s="509"/>
      <c r="QGB117" s="509"/>
      <c r="QGC117" s="509"/>
      <c r="QGD117" s="509"/>
      <c r="QGE117" s="509"/>
      <c r="QGF117" s="509"/>
      <c r="QGG117" s="509"/>
      <c r="QGH117" s="509"/>
      <c r="QGI117" s="509"/>
      <c r="QGJ117" s="509"/>
      <c r="QGK117" s="509"/>
      <c r="QGL117" s="509"/>
      <c r="QGM117" s="509"/>
      <c r="QGN117" s="509"/>
      <c r="QGO117" s="509"/>
      <c r="QGP117" s="509"/>
      <c r="QGQ117" s="509"/>
      <c r="QGR117" s="509"/>
      <c r="QGS117" s="509"/>
      <c r="QGT117" s="509"/>
      <c r="QGU117" s="509"/>
      <c r="QGV117" s="509"/>
      <c r="QGW117" s="509"/>
      <c r="QGX117" s="509"/>
      <c r="QGY117" s="509"/>
      <c r="QGZ117" s="509"/>
      <c r="QHA117" s="509"/>
      <c r="QHB117" s="509"/>
      <c r="QHC117" s="509"/>
      <c r="QHD117" s="509"/>
      <c r="QHE117" s="509"/>
      <c r="QHF117" s="509"/>
      <c r="QHG117" s="509"/>
      <c r="QHH117" s="509"/>
      <c r="QHI117" s="509"/>
      <c r="QHJ117" s="509"/>
      <c r="QHK117" s="509"/>
      <c r="QHL117" s="509"/>
      <c r="QHM117" s="509"/>
      <c r="QHN117" s="509"/>
      <c r="QHO117" s="509"/>
      <c r="QHP117" s="509"/>
      <c r="QHQ117" s="509"/>
      <c r="QHR117" s="509"/>
      <c r="QHS117" s="509"/>
      <c r="QHT117" s="509"/>
      <c r="QHU117" s="509"/>
      <c r="QHV117" s="509"/>
      <c r="QHW117" s="509"/>
      <c r="QHX117" s="509"/>
      <c r="QHY117" s="509"/>
      <c r="QHZ117" s="509"/>
      <c r="QIA117" s="509"/>
      <c r="QIB117" s="509"/>
      <c r="QIC117" s="509"/>
      <c r="QID117" s="509"/>
      <c r="QIE117" s="509"/>
      <c r="QIF117" s="509"/>
      <c r="QIG117" s="509"/>
      <c r="QIH117" s="509"/>
      <c r="QII117" s="509"/>
      <c r="QIJ117" s="509"/>
      <c r="QIK117" s="509"/>
      <c r="QIL117" s="509"/>
      <c r="QIM117" s="509"/>
      <c r="QIN117" s="509"/>
      <c r="QIO117" s="509"/>
      <c r="QIP117" s="509"/>
      <c r="QIQ117" s="509"/>
      <c r="QIR117" s="509"/>
      <c r="QIS117" s="509"/>
      <c r="QIT117" s="509"/>
      <c r="QIU117" s="509"/>
      <c r="QIV117" s="509"/>
      <c r="QIW117" s="509"/>
      <c r="QIX117" s="509"/>
      <c r="QIY117" s="509"/>
      <c r="QIZ117" s="509"/>
      <c r="QJA117" s="509"/>
      <c r="QJB117" s="509"/>
      <c r="QJC117" s="509"/>
      <c r="QJD117" s="509"/>
      <c r="QJE117" s="509"/>
      <c r="QJF117" s="509"/>
      <c r="QJG117" s="509"/>
      <c r="QJH117" s="509"/>
      <c r="QJI117" s="509"/>
      <c r="QJJ117" s="509"/>
      <c r="QJK117" s="509"/>
      <c r="QJL117" s="509"/>
      <c r="QJM117" s="509"/>
      <c r="QJN117" s="509"/>
      <c r="QJO117" s="509"/>
      <c r="QJP117" s="509"/>
      <c r="QJQ117" s="509"/>
      <c r="QJR117" s="509"/>
      <c r="QJS117" s="509"/>
      <c r="QJT117" s="509"/>
      <c r="QJU117" s="509"/>
      <c r="QJV117" s="509"/>
      <c r="QJW117" s="509"/>
      <c r="QJX117" s="509"/>
      <c r="QJY117" s="509"/>
      <c r="QJZ117" s="509"/>
      <c r="QKA117" s="509"/>
      <c r="QKB117" s="509"/>
      <c r="QKC117" s="509"/>
      <c r="QKD117" s="509"/>
      <c r="QKE117" s="509"/>
      <c r="QKF117" s="509"/>
      <c r="QKG117" s="509"/>
      <c r="QKH117" s="509"/>
      <c r="QKI117" s="509"/>
      <c r="QKJ117" s="509"/>
      <c r="QKK117" s="509"/>
      <c r="QKL117" s="509"/>
      <c r="QKM117" s="509"/>
      <c r="QKN117" s="509"/>
      <c r="QKO117" s="509"/>
      <c r="QKP117" s="509"/>
      <c r="QKQ117" s="509"/>
      <c r="QKR117" s="509"/>
      <c r="QKS117" s="509"/>
      <c r="QKT117" s="509"/>
      <c r="QKU117" s="509"/>
      <c r="QKV117" s="509"/>
      <c r="QKW117" s="509"/>
      <c r="QKX117" s="509"/>
      <c r="QKY117" s="509"/>
      <c r="QKZ117" s="509"/>
      <c r="QLA117" s="509"/>
      <c r="QLB117" s="509"/>
      <c r="QLC117" s="509"/>
      <c r="QLD117" s="509"/>
      <c r="QLE117" s="509"/>
      <c r="QLF117" s="509"/>
      <c r="QLG117" s="509"/>
      <c r="QLH117" s="509"/>
      <c r="QLI117" s="509"/>
      <c r="QLJ117" s="509"/>
      <c r="QLK117" s="509"/>
      <c r="QLL117" s="509"/>
      <c r="QLM117" s="509"/>
      <c r="QLN117" s="509"/>
      <c r="QLO117" s="509"/>
      <c r="QLP117" s="509"/>
      <c r="QLQ117" s="509"/>
      <c r="QLR117" s="509"/>
      <c r="QLS117" s="509"/>
      <c r="QLT117" s="509"/>
      <c r="QLU117" s="509"/>
      <c r="QLV117" s="509"/>
      <c r="QLW117" s="509"/>
      <c r="QLX117" s="509"/>
      <c r="QLY117" s="509"/>
      <c r="QLZ117" s="509"/>
      <c r="QMA117" s="509"/>
      <c r="QMB117" s="509"/>
      <c r="QMC117" s="509"/>
      <c r="QMD117" s="509"/>
      <c r="QME117" s="509"/>
      <c r="QMF117" s="509"/>
      <c r="QMG117" s="509"/>
      <c r="QMH117" s="509"/>
      <c r="QMI117" s="509"/>
      <c r="QMJ117" s="509"/>
      <c r="QMK117" s="509"/>
      <c r="QML117" s="509"/>
      <c r="QMM117" s="509"/>
      <c r="QMN117" s="509"/>
      <c r="QMO117" s="509"/>
      <c r="QMP117" s="509"/>
      <c r="QMQ117" s="509"/>
      <c r="QMR117" s="509"/>
      <c r="QMS117" s="509"/>
      <c r="QMT117" s="509"/>
      <c r="QMU117" s="509"/>
      <c r="QMV117" s="509"/>
      <c r="QMW117" s="509"/>
      <c r="QMX117" s="509"/>
      <c r="QMY117" s="509"/>
      <c r="QMZ117" s="509"/>
      <c r="QNA117" s="509"/>
      <c r="QNB117" s="509"/>
      <c r="QNC117" s="509"/>
      <c r="QND117" s="509"/>
      <c r="QNE117" s="509"/>
      <c r="QNF117" s="509"/>
      <c r="QNG117" s="509"/>
      <c r="QNH117" s="509"/>
      <c r="QNI117" s="509"/>
      <c r="QNJ117" s="509"/>
      <c r="QNK117" s="509"/>
      <c r="QNL117" s="509"/>
      <c r="QNM117" s="509"/>
      <c r="QNN117" s="509"/>
      <c r="QNO117" s="509"/>
      <c r="QNP117" s="509"/>
      <c r="QNQ117" s="509"/>
      <c r="QNR117" s="509"/>
      <c r="QNS117" s="509"/>
      <c r="QNT117" s="509"/>
      <c r="QNU117" s="509"/>
      <c r="QNV117" s="509"/>
      <c r="QNW117" s="509"/>
      <c r="QNX117" s="509"/>
      <c r="QNY117" s="509"/>
      <c r="QNZ117" s="509"/>
      <c r="QOA117" s="509"/>
      <c r="QOB117" s="509"/>
      <c r="QOC117" s="509"/>
      <c r="QOD117" s="509"/>
      <c r="QOE117" s="509"/>
      <c r="QOF117" s="509"/>
      <c r="QOG117" s="509"/>
      <c r="QOH117" s="509"/>
      <c r="QOI117" s="509"/>
      <c r="QOJ117" s="509"/>
      <c r="QOK117" s="509"/>
      <c r="QOL117" s="509"/>
      <c r="QOM117" s="509"/>
      <c r="QON117" s="509"/>
      <c r="QOO117" s="509"/>
      <c r="QOP117" s="509"/>
      <c r="QOQ117" s="509"/>
      <c r="QOR117" s="509"/>
      <c r="QOS117" s="509"/>
      <c r="QOT117" s="509"/>
      <c r="QOU117" s="509"/>
      <c r="QOV117" s="509"/>
      <c r="QOW117" s="509"/>
      <c r="QOX117" s="509"/>
      <c r="QOY117" s="509"/>
      <c r="QOZ117" s="509"/>
      <c r="QPA117" s="509"/>
      <c r="QPB117" s="509"/>
      <c r="QPC117" s="509"/>
      <c r="QPD117" s="509"/>
      <c r="QPE117" s="509"/>
      <c r="QPF117" s="509"/>
      <c r="QPG117" s="509"/>
      <c r="QPH117" s="509"/>
      <c r="QPI117" s="509"/>
      <c r="QPJ117" s="509"/>
      <c r="QPK117" s="509"/>
      <c r="QPL117" s="509"/>
      <c r="QPM117" s="509"/>
      <c r="QPN117" s="509"/>
      <c r="QPO117" s="509"/>
      <c r="QPP117" s="509"/>
      <c r="QPQ117" s="509"/>
      <c r="QPR117" s="509"/>
      <c r="QPS117" s="509"/>
      <c r="QPT117" s="509"/>
      <c r="QPU117" s="509"/>
      <c r="QPV117" s="509"/>
      <c r="QPW117" s="509"/>
      <c r="QPX117" s="509"/>
      <c r="QPY117" s="509"/>
      <c r="QPZ117" s="509"/>
      <c r="QQA117" s="509"/>
      <c r="QQB117" s="509"/>
      <c r="QQC117" s="509"/>
      <c r="QQD117" s="509"/>
      <c r="QQE117" s="509"/>
      <c r="QQF117" s="509"/>
      <c r="QQG117" s="509"/>
      <c r="QQH117" s="509"/>
      <c r="QQI117" s="509"/>
      <c r="QQJ117" s="509"/>
      <c r="QQK117" s="509"/>
      <c r="QQL117" s="509"/>
      <c r="QQM117" s="509"/>
      <c r="QQN117" s="509"/>
      <c r="QQO117" s="509"/>
      <c r="QQP117" s="509"/>
      <c r="QQQ117" s="509"/>
      <c r="QQR117" s="509"/>
      <c r="QQS117" s="509"/>
      <c r="QQT117" s="509"/>
      <c r="QQU117" s="509"/>
      <c r="QQV117" s="509"/>
      <c r="QQW117" s="509"/>
      <c r="QQX117" s="509"/>
      <c r="QQY117" s="509"/>
      <c r="QQZ117" s="509"/>
      <c r="QRA117" s="509"/>
      <c r="QRB117" s="509"/>
      <c r="QRC117" s="509"/>
      <c r="QRD117" s="509"/>
      <c r="QRE117" s="509"/>
      <c r="QRF117" s="509"/>
      <c r="QRG117" s="509"/>
      <c r="QRH117" s="509"/>
      <c r="QRI117" s="509"/>
      <c r="QRJ117" s="509"/>
      <c r="QRK117" s="509"/>
      <c r="QRL117" s="509"/>
      <c r="QRM117" s="509"/>
      <c r="QRN117" s="509"/>
      <c r="QRO117" s="509"/>
      <c r="QRP117" s="509"/>
      <c r="QRQ117" s="509"/>
      <c r="QRR117" s="509"/>
      <c r="QRS117" s="509"/>
      <c r="QRT117" s="509"/>
      <c r="QRU117" s="509"/>
      <c r="QRV117" s="509"/>
      <c r="QRW117" s="509"/>
      <c r="QRX117" s="509"/>
      <c r="QRY117" s="509"/>
      <c r="QRZ117" s="509"/>
      <c r="QSA117" s="509"/>
      <c r="QSB117" s="509"/>
      <c r="QSC117" s="509"/>
      <c r="QSD117" s="509"/>
      <c r="QSE117" s="509"/>
      <c r="QSF117" s="509"/>
      <c r="QSG117" s="509"/>
      <c r="QSH117" s="509"/>
      <c r="QSI117" s="509"/>
      <c r="QSJ117" s="509"/>
      <c r="QSK117" s="509"/>
      <c r="QSL117" s="509"/>
      <c r="QSM117" s="509"/>
      <c r="QSN117" s="509"/>
      <c r="QSO117" s="509"/>
      <c r="QSP117" s="509"/>
      <c r="QSQ117" s="509"/>
      <c r="QSR117" s="509"/>
      <c r="QSS117" s="509"/>
      <c r="QST117" s="509"/>
      <c r="QSU117" s="509"/>
      <c r="QSV117" s="509"/>
      <c r="QSW117" s="509"/>
      <c r="QSX117" s="509"/>
      <c r="QSY117" s="509"/>
      <c r="QSZ117" s="509"/>
      <c r="QTA117" s="509"/>
      <c r="QTB117" s="509"/>
      <c r="QTC117" s="509"/>
      <c r="QTD117" s="509"/>
      <c r="QTE117" s="509"/>
      <c r="QTF117" s="509"/>
      <c r="QTG117" s="509"/>
      <c r="QTH117" s="509"/>
      <c r="QTI117" s="509"/>
      <c r="QTJ117" s="509"/>
      <c r="QTK117" s="509"/>
      <c r="QTL117" s="509"/>
      <c r="QTM117" s="509"/>
      <c r="QTN117" s="509"/>
      <c r="QTO117" s="509"/>
      <c r="QTP117" s="509"/>
      <c r="QTQ117" s="509"/>
      <c r="QTR117" s="509"/>
      <c r="QTS117" s="509"/>
      <c r="QTT117" s="509"/>
      <c r="QTU117" s="509"/>
      <c r="QTV117" s="509"/>
      <c r="QTW117" s="509"/>
      <c r="QTX117" s="509"/>
      <c r="QTY117" s="509"/>
      <c r="QTZ117" s="509"/>
      <c r="QUA117" s="509"/>
      <c r="QUB117" s="509"/>
      <c r="QUC117" s="509"/>
      <c r="QUD117" s="509"/>
      <c r="QUE117" s="509"/>
      <c r="QUF117" s="509"/>
      <c r="QUG117" s="509"/>
      <c r="QUH117" s="509"/>
      <c r="QUI117" s="509"/>
      <c r="QUJ117" s="509"/>
      <c r="QUK117" s="509"/>
      <c r="QUL117" s="509"/>
      <c r="QUM117" s="509"/>
      <c r="QUN117" s="509"/>
      <c r="QUO117" s="509"/>
      <c r="QUP117" s="509"/>
      <c r="QUQ117" s="509"/>
      <c r="QUR117" s="509"/>
      <c r="QUS117" s="509"/>
      <c r="QUT117" s="509"/>
      <c r="QUU117" s="509"/>
      <c r="QUV117" s="509"/>
      <c r="QUW117" s="509"/>
      <c r="QUX117" s="509"/>
      <c r="QUY117" s="509"/>
      <c r="QUZ117" s="509"/>
      <c r="QVA117" s="509"/>
      <c r="QVB117" s="509"/>
      <c r="QVC117" s="509"/>
      <c r="QVD117" s="509"/>
      <c r="QVE117" s="509"/>
      <c r="QVF117" s="509"/>
      <c r="QVG117" s="509"/>
      <c r="QVH117" s="509"/>
      <c r="QVI117" s="509"/>
      <c r="QVJ117" s="509"/>
      <c r="QVK117" s="509"/>
      <c r="QVL117" s="509"/>
      <c r="QVM117" s="509"/>
      <c r="QVN117" s="509"/>
      <c r="QVO117" s="509"/>
      <c r="QVP117" s="509"/>
      <c r="QVQ117" s="509"/>
      <c r="QVR117" s="509"/>
      <c r="QVS117" s="509"/>
      <c r="QVT117" s="509"/>
      <c r="QVU117" s="509"/>
      <c r="QVV117" s="509"/>
      <c r="QVW117" s="509"/>
      <c r="QVX117" s="509"/>
      <c r="QVY117" s="509"/>
      <c r="QVZ117" s="509"/>
      <c r="QWA117" s="509"/>
      <c r="QWB117" s="509"/>
      <c r="QWC117" s="509"/>
      <c r="QWD117" s="509"/>
      <c r="QWE117" s="509"/>
      <c r="QWF117" s="509"/>
      <c r="QWG117" s="509"/>
      <c r="QWH117" s="509"/>
      <c r="QWI117" s="509"/>
      <c r="QWJ117" s="509"/>
      <c r="QWK117" s="509"/>
      <c r="QWL117" s="509"/>
      <c r="QWM117" s="509"/>
      <c r="QWN117" s="509"/>
      <c r="QWO117" s="509"/>
      <c r="QWP117" s="509"/>
      <c r="QWQ117" s="509"/>
      <c r="QWR117" s="509"/>
      <c r="QWS117" s="509"/>
      <c r="QWT117" s="509"/>
      <c r="QWU117" s="509"/>
      <c r="QWV117" s="509"/>
      <c r="QWW117" s="509"/>
      <c r="QWX117" s="509"/>
      <c r="QWY117" s="509"/>
      <c r="QWZ117" s="509"/>
      <c r="QXA117" s="509"/>
      <c r="QXB117" s="509"/>
      <c r="QXC117" s="509"/>
      <c r="QXD117" s="509"/>
      <c r="QXE117" s="509"/>
      <c r="QXF117" s="509"/>
      <c r="QXG117" s="509"/>
      <c r="QXH117" s="509"/>
      <c r="QXI117" s="509"/>
      <c r="QXJ117" s="509"/>
      <c r="QXK117" s="509"/>
      <c r="QXL117" s="509"/>
      <c r="QXM117" s="509"/>
      <c r="QXN117" s="509"/>
      <c r="QXO117" s="509"/>
      <c r="QXP117" s="509"/>
      <c r="QXQ117" s="509"/>
      <c r="QXR117" s="509"/>
      <c r="QXS117" s="509"/>
      <c r="QXT117" s="509"/>
      <c r="QXU117" s="509"/>
      <c r="QXV117" s="509"/>
      <c r="QXW117" s="509"/>
      <c r="QXX117" s="509"/>
      <c r="QXY117" s="509"/>
      <c r="QXZ117" s="509"/>
      <c r="QYA117" s="509"/>
      <c r="QYB117" s="509"/>
      <c r="QYC117" s="509"/>
      <c r="QYD117" s="509"/>
      <c r="QYE117" s="509"/>
      <c r="QYF117" s="509"/>
      <c r="QYG117" s="509"/>
      <c r="QYH117" s="509"/>
      <c r="QYI117" s="509"/>
      <c r="QYJ117" s="509"/>
      <c r="QYK117" s="509"/>
      <c r="QYL117" s="509"/>
      <c r="QYM117" s="509"/>
      <c r="QYN117" s="509"/>
      <c r="QYO117" s="509"/>
      <c r="QYP117" s="509"/>
      <c r="QYQ117" s="509"/>
      <c r="QYR117" s="509"/>
      <c r="QYS117" s="509"/>
      <c r="QYT117" s="509"/>
      <c r="QYU117" s="509"/>
      <c r="QYV117" s="509"/>
      <c r="QYW117" s="509"/>
      <c r="QYX117" s="509"/>
      <c r="QYY117" s="509"/>
      <c r="QYZ117" s="509"/>
      <c r="QZA117" s="509"/>
      <c r="QZB117" s="509"/>
      <c r="QZC117" s="509"/>
      <c r="QZD117" s="509"/>
      <c r="QZE117" s="509"/>
      <c r="QZF117" s="509"/>
      <c r="QZG117" s="509"/>
      <c r="QZH117" s="509"/>
      <c r="QZI117" s="509"/>
      <c r="QZJ117" s="509"/>
      <c r="QZK117" s="509"/>
      <c r="QZL117" s="509"/>
      <c r="QZM117" s="509"/>
      <c r="QZN117" s="509"/>
      <c r="QZO117" s="509"/>
      <c r="QZP117" s="509"/>
      <c r="QZQ117" s="509"/>
      <c r="QZR117" s="509"/>
      <c r="QZS117" s="509"/>
      <c r="QZT117" s="509"/>
      <c r="QZU117" s="509"/>
      <c r="QZV117" s="509"/>
      <c r="QZW117" s="509"/>
      <c r="QZX117" s="509"/>
      <c r="QZY117" s="509"/>
      <c r="QZZ117" s="509"/>
      <c r="RAA117" s="509"/>
      <c r="RAB117" s="509"/>
      <c r="RAC117" s="509"/>
      <c r="RAD117" s="509"/>
      <c r="RAE117" s="509"/>
      <c r="RAF117" s="509"/>
      <c r="RAG117" s="509"/>
      <c r="RAH117" s="509"/>
      <c r="RAI117" s="509"/>
      <c r="RAJ117" s="509"/>
      <c r="RAK117" s="509"/>
      <c r="RAL117" s="509"/>
      <c r="RAM117" s="509"/>
      <c r="RAN117" s="509"/>
      <c r="RAO117" s="509"/>
      <c r="RAP117" s="509"/>
      <c r="RAQ117" s="509"/>
      <c r="RAR117" s="509"/>
      <c r="RAS117" s="509"/>
      <c r="RAT117" s="509"/>
      <c r="RAU117" s="509"/>
      <c r="RAV117" s="509"/>
      <c r="RAW117" s="509"/>
      <c r="RAX117" s="509"/>
      <c r="RAY117" s="509"/>
      <c r="RAZ117" s="509"/>
      <c r="RBA117" s="509"/>
      <c r="RBB117" s="509"/>
      <c r="RBC117" s="509"/>
      <c r="RBD117" s="509"/>
      <c r="RBE117" s="509"/>
      <c r="RBF117" s="509"/>
      <c r="RBG117" s="509"/>
      <c r="RBH117" s="509"/>
      <c r="RBI117" s="509"/>
      <c r="RBJ117" s="509"/>
      <c r="RBK117" s="509"/>
      <c r="RBL117" s="509"/>
      <c r="RBM117" s="509"/>
      <c r="RBN117" s="509"/>
      <c r="RBO117" s="509"/>
      <c r="RBP117" s="509"/>
      <c r="RBQ117" s="509"/>
      <c r="RBR117" s="509"/>
      <c r="RBS117" s="509"/>
      <c r="RBT117" s="509"/>
      <c r="RBU117" s="509"/>
      <c r="RBV117" s="509"/>
      <c r="RBW117" s="509"/>
      <c r="RBX117" s="509"/>
      <c r="RBY117" s="509"/>
      <c r="RBZ117" s="509"/>
      <c r="RCA117" s="509"/>
      <c r="RCB117" s="509"/>
      <c r="RCC117" s="509"/>
      <c r="RCD117" s="509"/>
      <c r="RCE117" s="509"/>
      <c r="RCF117" s="509"/>
      <c r="RCG117" s="509"/>
      <c r="RCH117" s="509"/>
      <c r="RCI117" s="509"/>
      <c r="RCJ117" s="509"/>
      <c r="RCK117" s="509"/>
      <c r="RCL117" s="509"/>
      <c r="RCM117" s="509"/>
      <c r="RCN117" s="509"/>
      <c r="RCO117" s="509"/>
      <c r="RCP117" s="509"/>
      <c r="RCQ117" s="509"/>
      <c r="RCR117" s="509"/>
      <c r="RCS117" s="509"/>
      <c r="RCT117" s="509"/>
      <c r="RCU117" s="509"/>
      <c r="RCV117" s="509"/>
      <c r="RCW117" s="509"/>
      <c r="RCX117" s="509"/>
      <c r="RCY117" s="509"/>
      <c r="RCZ117" s="509"/>
      <c r="RDA117" s="509"/>
      <c r="RDB117" s="509"/>
      <c r="RDC117" s="509"/>
      <c r="RDD117" s="509"/>
      <c r="RDE117" s="509"/>
      <c r="RDF117" s="509"/>
      <c r="RDG117" s="509"/>
      <c r="RDH117" s="509"/>
      <c r="RDI117" s="509"/>
      <c r="RDJ117" s="509"/>
      <c r="RDK117" s="509"/>
      <c r="RDL117" s="509"/>
      <c r="RDM117" s="509"/>
      <c r="RDN117" s="509"/>
      <c r="RDO117" s="509"/>
      <c r="RDP117" s="509"/>
      <c r="RDQ117" s="509"/>
      <c r="RDR117" s="509"/>
      <c r="RDS117" s="509"/>
      <c r="RDT117" s="509"/>
      <c r="RDU117" s="509"/>
      <c r="RDV117" s="509"/>
      <c r="RDW117" s="509"/>
      <c r="RDX117" s="509"/>
      <c r="RDY117" s="509"/>
      <c r="RDZ117" s="509"/>
      <c r="REA117" s="509"/>
      <c r="REB117" s="509"/>
      <c r="REC117" s="509"/>
      <c r="RED117" s="509"/>
      <c r="REE117" s="509"/>
      <c r="REF117" s="509"/>
      <c r="REG117" s="509"/>
      <c r="REH117" s="509"/>
      <c r="REI117" s="509"/>
      <c r="REJ117" s="509"/>
      <c r="REK117" s="509"/>
      <c r="REL117" s="509"/>
      <c r="REM117" s="509"/>
      <c r="REN117" s="509"/>
      <c r="REO117" s="509"/>
      <c r="REP117" s="509"/>
      <c r="REQ117" s="509"/>
      <c r="RER117" s="509"/>
      <c r="RES117" s="509"/>
      <c r="RET117" s="509"/>
      <c r="REU117" s="509"/>
      <c r="REV117" s="509"/>
      <c r="REW117" s="509"/>
      <c r="REX117" s="509"/>
      <c r="REY117" s="509"/>
      <c r="REZ117" s="509"/>
      <c r="RFA117" s="509"/>
      <c r="RFB117" s="509"/>
      <c r="RFC117" s="509"/>
      <c r="RFD117" s="509"/>
      <c r="RFE117" s="509"/>
      <c r="RFF117" s="509"/>
      <c r="RFG117" s="509"/>
      <c r="RFH117" s="509"/>
      <c r="RFI117" s="509"/>
      <c r="RFJ117" s="509"/>
      <c r="RFK117" s="509"/>
      <c r="RFL117" s="509"/>
      <c r="RFM117" s="509"/>
      <c r="RFN117" s="509"/>
      <c r="RFO117" s="509"/>
      <c r="RFP117" s="509"/>
      <c r="RFQ117" s="509"/>
      <c r="RFR117" s="509"/>
      <c r="RFS117" s="509"/>
      <c r="RFT117" s="509"/>
      <c r="RFU117" s="509"/>
      <c r="RFV117" s="509"/>
      <c r="RFW117" s="509"/>
      <c r="RFX117" s="509"/>
      <c r="RFY117" s="509"/>
      <c r="RFZ117" s="509"/>
      <c r="RGA117" s="509"/>
      <c r="RGB117" s="509"/>
      <c r="RGC117" s="509"/>
      <c r="RGD117" s="509"/>
      <c r="RGE117" s="509"/>
      <c r="RGF117" s="509"/>
      <c r="RGG117" s="509"/>
      <c r="RGH117" s="509"/>
      <c r="RGI117" s="509"/>
      <c r="RGJ117" s="509"/>
      <c r="RGK117" s="509"/>
      <c r="RGL117" s="509"/>
      <c r="RGM117" s="509"/>
      <c r="RGN117" s="509"/>
      <c r="RGO117" s="509"/>
      <c r="RGP117" s="509"/>
      <c r="RGQ117" s="509"/>
      <c r="RGR117" s="509"/>
      <c r="RGS117" s="509"/>
      <c r="RGT117" s="509"/>
      <c r="RGU117" s="509"/>
      <c r="RGV117" s="509"/>
      <c r="RGW117" s="509"/>
      <c r="RGX117" s="509"/>
      <c r="RGY117" s="509"/>
      <c r="RGZ117" s="509"/>
      <c r="RHA117" s="509"/>
      <c r="RHB117" s="509"/>
      <c r="RHC117" s="509"/>
      <c r="RHD117" s="509"/>
      <c r="RHE117" s="509"/>
      <c r="RHF117" s="509"/>
      <c r="RHG117" s="509"/>
      <c r="RHH117" s="509"/>
      <c r="RHI117" s="509"/>
      <c r="RHJ117" s="509"/>
      <c r="RHK117" s="509"/>
      <c r="RHL117" s="509"/>
      <c r="RHM117" s="509"/>
      <c r="RHN117" s="509"/>
      <c r="RHO117" s="509"/>
      <c r="RHP117" s="509"/>
      <c r="RHQ117" s="509"/>
      <c r="RHR117" s="509"/>
      <c r="RHS117" s="509"/>
      <c r="RHT117" s="509"/>
      <c r="RHU117" s="509"/>
      <c r="RHV117" s="509"/>
      <c r="RHW117" s="509"/>
      <c r="RHX117" s="509"/>
      <c r="RHY117" s="509"/>
      <c r="RHZ117" s="509"/>
      <c r="RIA117" s="509"/>
      <c r="RIB117" s="509"/>
      <c r="RIC117" s="509"/>
      <c r="RID117" s="509"/>
      <c r="RIE117" s="509"/>
      <c r="RIF117" s="509"/>
      <c r="RIG117" s="509"/>
      <c r="RIH117" s="509"/>
      <c r="RII117" s="509"/>
      <c r="RIJ117" s="509"/>
      <c r="RIK117" s="509"/>
      <c r="RIL117" s="509"/>
      <c r="RIM117" s="509"/>
      <c r="RIN117" s="509"/>
      <c r="RIO117" s="509"/>
      <c r="RIP117" s="509"/>
      <c r="RIQ117" s="509"/>
      <c r="RIR117" s="509"/>
      <c r="RIS117" s="509"/>
      <c r="RIT117" s="509"/>
      <c r="RIU117" s="509"/>
      <c r="RIV117" s="509"/>
      <c r="RIW117" s="509"/>
      <c r="RIX117" s="509"/>
      <c r="RIY117" s="509"/>
      <c r="RIZ117" s="509"/>
      <c r="RJA117" s="509"/>
      <c r="RJB117" s="509"/>
      <c r="RJC117" s="509"/>
      <c r="RJD117" s="509"/>
      <c r="RJE117" s="509"/>
      <c r="RJF117" s="509"/>
      <c r="RJG117" s="509"/>
      <c r="RJH117" s="509"/>
      <c r="RJI117" s="509"/>
      <c r="RJJ117" s="509"/>
      <c r="RJK117" s="509"/>
      <c r="RJL117" s="509"/>
      <c r="RJM117" s="509"/>
      <c r="RJN117" s="509"/>
      <c r="RJO117" s="509"/>
      <c r="RJP117" s="509"/>
      <c r="RJQ117" s="509"/>
      <c r="RJR117" s="509"/>
      <c r="RJS117" s="509"/>
      <c r="RJT117" s="509"/>
      <c r="RJU117" s="509"/>
      <c r="RJV117" s="509"/>
      <c r="RJW117" s="509"/>
      <c r="RJX117" s="509"/>
      <c r="RJY117" s="509"/>
      <c r="RJZ117" s="509"/>
      <c r="RKA117" s="509"/>
      <c r="RKB117" s="509"/>
      <c r="RKC117" s="509"/>
      <c r="RKD117" s="509"/>
      <c r="RKE117" s="509"/>
      <c r="RKF117" s="509"/>
      <c r="RKG117" s="509"/>
      <c r="RKH117" s="509"/>
      <c r="RKI117" s="509"/>
      <c r="RKJ117" s="509"/>
      <c r="RKK117" s="509"/>
      <c r="RKL117" s="509"/>
      <c r="RKM117" s="509"/>
      <c r="RKN117" s="509"/>
      <c r="RKO117" s="509"/>
      <c r="RKP117" s="509"/>
      <c r="RKQ117" s="509"/>
      <c r="RKR117" s="509"/>
      <c r="RKS117" s="509"/>
      <c r="RKT117" s="509"/>
      <c r="RKU117" s="509"/>
      <c r="RKV117" s="509"/>
      <c r="RKW117" s="509"/>
      <c r="RKX117" s="509"/>
      <c r="RKY117" s="509"/>
      <c r="RKZ117" s="509"/>
      <c r="RLA117" s="509"/>
      <c r="RLB117" s="509"/>
      <c r="RLC117" s="509"/>
      <c r="RLD117" s="509"/>
      <c r="RLE117" s="509"/>
      <c r="RLF117" s="509"/>
      <c r="RLG117" s="509"/>
      <c r="RLH117" s="509"/>
      <c r="RLI117" s="509"/>
      <c r="RLJ117" s="509"/>
      <c r="RLK117" s="509"/>
      <c r="RLL117" s="509"/>
      <c r="RLM117" s="509"/>
      <c r="RLN117" s="509"/>
      <c r="RLO117" s="509"/>
      <c r="RLP117" s="509"/>
      <c r="RLQ117" s="509"/>
      <c r="RLR117" s="509"/>
      <c r="RLS117" s="509"/>
      <c r="RLT117" s="509"/>
      <c r="RLU117" s="509"/>
      <c r="RLV117" s="509"/>
      <c r="RLW117" s="509"/>
      <c r="RLX117" s="509"/>
      <c r="RLY117" s="509"/>
      <c r="RLZ117" s="509"/>
      <c r="RMA117" s="509"/>
      <c r="RMB117" s="509"/>
      <c r="RMC117" s="509"/>
      <c r="RMD117" s="509"/>
      <c r="RME117" s="509"/>
      <c r="RMF117" s="509"/>
      <c r="RMG117" s="509"/>
      <c r="RMH117" s="509"/>
      <c r="RMI117" s="509"/>
      <c r="RMJ117" s="509"/>
      <c r="RMK117" s="509"/>
      <c r="RML117" s="509"/>
      <c r="RMM117" s="509"/>
      <c r="RMN117" s="509"/>
      <c r="RMO117" s="509"/>
      <c r="RMP117" s="509"/>
      <c r="RMQ117" s="509"/>
      <c r="RMR117" s="509"/>
      <c r="RMS117" s="509"/>
      <c r="RMT117" s="509"/>
      <c r="RMU117" s="509"/>
      <c r="RMV117" s="509"/>
      <c r="RMW117" s="509"/>
      <c r="RMX117" s="509"/>
      <c r="RMY117" s="509"/>
      <c r="RMZ117" s="509"/>
      <c r="RNA117" s="509"/>
      <c r="RNB117" s="509"/>
      <c r="RNC117" s="509"/>
      <c r="RND117" s="509"/>
      <c r="RNE117" s="509"/>
      <c r="RNF117" s="509"/>
      <c r="RNG117" s="509"/>
      <c r="RNH117" s="509"/>
      <c r="RNI117" s="509"/>
      <c r="RNJ117" s="509"/>
      <c r="RNK117" s="509"/>
      <c r="RNL117" s="509"/>
      <c r="RNM117" s="509"/>
      <c r="RNN117" s="509"/>
      <c r="RNO117" s="509"/>
      <c r="RNP117" s="509"/>
      <c r="RNQ117" s="509"/>
      <c r="RNR117" s="509"/>
      <c r="RNS117" s="509"/>
      <c r="RNT117" s="509"/>
      <c r="RNU117" s="509"/>
      <c r="RNV117" s="509"/>
      <c r="RNW117" s="509"/>
      <c r="RNX117" s="509"/>
      <c r="RNY117" s="509"/>
      <c r="RNZ117" s="509"/>
      <c r="ROA117" s="509"/>
      <c r="ROB117" s="509"/>
      <c r="ROC117" s="509"/>
      <c r="ROD117" s="509"/>
      <c r="ROE117" s="509"/>
      <c r="ROF117" s="509"/>
      <c r="ROG117" s="509"/>
      <c r="ROH117" s="509"/>
      <c r="ROI117" s="509"/>
      <c r="ROJ117" s="509"/>
      <c r="ROK117" s="509"/>
      <c r="ROL117" s="509"/>
      <c r="ROM117" s="509"/>
      <c r="RON117" s="509"/>
      <c r="ROO117" s="509"/>
      <c r="ROP117" s="509"/>
      <c r="ROQ117" s="509"/>
      <c r="ROR117" s="509"/>
      <c r="ROS117" s="509"/>
      <c r="ROT117" s="509"/>
      <c r="ROU117" s="509"/>
      <c r="ROV117" s="509"/>
      <c r="ROW117" s="509"/>
      <c r="ROX117" s="509"/>
      <c r="ROY117" s="509"/>
      <c r="ROZ117" s="509"/>
      <c r="RPA117" s="509"/>
      <c r="RPB117" s="509"/>
      <c r="RPC117" s="509"/>
      <c r="RPD117" s="509"/>
      <c r="RPE117" s="509"/>
      <c r="RPF117" s="509"/>
      <c r="RPG117" s="509"/>
      <c r="RPH117" s="509"/>
      <c r="RPI117" s="509"/>
      <c r="RPJ117" s="509"/>
      <c r="RPK117" s="509"/>
      <c r="RPL117" s="509"/>
      <c r="RPM117" s="509"/>
      <c r="RPN117" s="509"/>
      <c r="RPO117" s="509"/>
      <c r="RPP117" s="509"/>
      <c r="RPQ117" s="509"/>
      <c r="RPR117" s="509"/>
      <c r="RPS117" s="509"/>
      <c r="RPT117" s="509"/>
      <c r="RPU117" s="509"/>
      <c r="RPV117" s="509"/>
      <c r="RPW117" s="509"/>
      <c r="RPX117" s="509"/>
      <c r="RPY117" s="509"/>
      <c r="RPZ117" s="509"/>
      <c r="RQA117" s="509"/>
      <c r="RQB117" s="509"/>
      <c r="RQC117" s="509"/>
      <c r="RQD117" s="509"/>
      <c r="RQE117" s="509"/>
      <c r="RQF117" s="509"/>
      <c r="RQG117" s="509"/>
      <c r="RQH117" s="509"/>
      <c r="RQI117" s="509"/>
      <c r="RQJ117" s="509"/>
      <c r="RQK117" s="509"/>
      <c r="RQL117" s="509"/>
      <c r="RQM117" s="509"/>
      <c r="RQN117" s="509"/>
      <c r="RQO117" s="509"/>
      <c r="RQP117" s="509"/>
      <c r="RQQ117" s="509"/>
      <c r="RQR117" s="509"/>
      <c r="RQS117" s="509"/>
      <c r="RQT117" s="509"/>
      <c r="RQU117" s="509"/>
      <c r="RQV117" s="509"/>
      <c r="RQW117" s="509"/>
      <c r="RQX117" s="509"/>
      <c r="RQY117" s="509"/>
      <c r="RQZ117" s="509"/>
      <c r="RRA117" s="509"/>
      <c r="RRB117" s="509"/>
      <c r="RRC117" s="509"/>
      <c r="RRD117" s="509"/>
      <c r="RRE117" s="509"/>
      <c r="RRF117" s="509"/>
      <c r="RRG117" s="509"/>
      <c r="RRH117" s="509"/>
      <c r="RRI117" s="509"/>
      <c r="RRJ117" s="509"/>
      <c r="RRK117" s="509"/>
      <c r="RRL117" s="509"/>
      <c r="RRM117" s="509"/>
      <c r="RRN117" s="509"/>
      <c r="RRO117" s="509"/>
      <c r="RRP117" s="509"/>
      <c r="RRQ117" s="509"/>
      <c r="RRR117" s="509"/>
      <c r="RRS117" s="509"/>
      <c r="RRT117" s="509"/>
      <c r="RRU117" s="509"/>
      <c r="RRV117" s="509"/>
      <c r="RRW117" s="509"/>
      <c r="RRX117" s="509"/>
      <c r="RRY117" s="509"/>
      <c r="RRZ117" s="509"/>
      <c r="RSA117" s="509"/>
      <c r="RSB117" s="509"/>
      <c r="RSC117" s="509"/>
      <c r="RSD117" s="509"/>
      <c r="RSE117" s="509"/>
      <c r="RSF117" s="509"/>
      <c r="RSG117" s="509"/>
      <c r="RSH117" s="509"/>
      <c r="RSI117" s="509"/>
      <c r="RSJ117" s="509"/>
      <c r="RSK117" s="509"/>
      <c r="RSL117" s="509"/>
      <c r="RSM117" s="509"/>
      <c r="RSN117" s="509"/>
      <c r="RSO117" s="509"/>
      <c r="RSP117" s="509"/>
      <c r="RSQ117" s="509"/>
      <c r="RSR117" s="509"/>
      <c r="RSS117" s="509"/>
      <c r="RST117" s="509"/>
      <c r="RSU117" s="509"/>
      <c r="RSV117" s="509"/>
      <c r="RSW117" s="509"/>
      <c r="RSX117" s="509"/>
      <c r="RSY117" s="509"/>
      <c r="RSZ117" s="509"/>
      <c r="RTA117" s="509"/>
      <c r="RTB117" s="509"/>
      <c r="RTC117" s="509"/>
      <c r="RTD117" s="509"/>
      <c r="RTE117" s="509"/>
      <c r="RTF117" s="509"/>
      <c r="RTG117" s="509"/>
      <c r="RTH117" s="509"/>
      <c r="RTI117" s="509"/>
      <c r="RTJ117" s="509"/>
      <c r="RTK117" s="509"/>
      <c r="RTL117" s="509"/>
      <c r="RTM117" s="509"/>
      <c r="RTN117" s="509"/>
      <c r="RTO117" s="509"/>
      <c r="RTP117" s="509"/>
      <c r="RTQ117" s="509"/>
      <c r="RTR117" s="509"/>
      <c r="RTS117" s="509"/>
      <c r="RTT117" s="509"/>
      <c r="RTU117" s="509"/>
      <c r="RTV117" s="509"/>
      <c r="RTW117" s="509"/>
      <c r="RTX117" s="509"/>
      <c r="RTY117" s="509"/>
      <c r="RTZ117" s="509"/>
      <c r="RUA117" s="509"/>
      <c r="RUB117" s="509"/>
      <c r="RUC117" s="509"/>
      <c r="RUD117" s="509"/>
      <c r="RUE117" s="509"/>
      <c r="RUF117" s="509"/>
      <c r="RUG117" s="509"/>
      <c r="RUH117" s="509"/>
      <c r="RUI117" s="509"/>
      <c r="RUJ117" s="509"/>
      <c r="RUK117" s="509"/>
      <c r="RUL117" s="509"/>
      <c r="RUM117" s="509"/>
      <c r="RUN117" s="509"/>
      <c r="RUO117" s="509"/>
      <c r="RUP117" s="509"/>
      <c r="RUQ117" s="509"/>
      <c r="RUR117" s="509"/>
      <c r="RUS117" s="509"/>
      <c r="RUT117" s="509"/>
      <c r="RUU117" s="509"/>
      <c r="RUV117" s="509"/>
      <c r="RUW117" s="509"/>
      <c r="RUX117" s="509"/>
      <c r="RUY117" s="509"/>
      <c r="RUZ117" s="509"/>
      <c r="RVA117" s="509"/>
      <c r="RVB117" s="509"/>
      <c r="RVC117" s="509"/>
      <c r="RVD117" s="509"/>
      <c r="RVE117" s="509"/>
      <c r="RVF117" s="509"/>
      <c r="RVG117" s="509"/>
      <c r="RVH117" s="509"/>
      <c r="RVI117" s="509"/>
      <c r="RVJ117" s="509"/>
      <c r="RVK117" s="509"/>
      <c r="RVL117" s="509"/>
      <c r="RVM117" s="509"/>
      <c r="RVN117" s="509"/>
      <c r="RVO117" s="509"/>
      <c r="RVP117" s="509"/>
      <c r="RVQ117" s="509"/>
      <c r="RVR117" s="509"/>
      <c r="RVS117" s="509"/>
      <c r="RVT117" s="509"/>
      <c r="RVU117" s="509"/>
      <c r="RVV117" s="509"/>
      <c r="RVW117" s="509"/>
      <c r="RVX117" s="509"/>
      <c r="RVY117" s="509"/>
      <c r="RVZ117" s="509"/>
      <c r="RWA117" s="509"/>
      <c r="RWB117" s="509"/>
      <c r="RWC117" s="509"/>
      <c r="RWD117" s="509"/>
      <c r="RWE117" s="509"/>
      <c r="RWF117" s="509"/>
      <c r="RWG117" s="509"/>
      <c r="RWH117" s="509"/>
      <c r="RWI117" s="509"/>
      <c r="RWJ117" s="509"/>
      <c r="RWK117" s="509"/>
      <c r="RWL117" s="509"/>
      <c r="RWM117" s="509"/>
      <c r="RWN117" s="509"/>
      <c r="RWO117" s="509"/>
      <c r="RWP117" s="509"/>
      <c r="RWQ117" s="509"/>
      <c r="RWR117" s="509"/>
      <c r="RWS117" s="509"/>
      <c r="RWT117" s="509"/>
      <c r="RWU117" s="509"/>
      <c r="RWV117" s="509"/>
      <c r="RWW117" s="509"/>
      <c r="RWX117" s="509"/>
      <c r="RWY117" s="509"/>
      <c r="RWZ117" s="509"/>
      <c r="RXA117" s="509"/>
      <c r="RXB117" s="509"/>
      <c r="RXC117" s="509"/>
      <c r="RXD117" s="509"/>
      <c r="RXE117" s="509"/>
      <c r="RXF117" s="509"/>
      <c r="RXG117" s="509"/>
      <c r="RXH117" s="509"/>
      <c r="RXI117" s="509"/>
      <c r="RXJ117" s="509"/>
      <c r="RXK117" s="509"/>
      <c r="RXL117" s="509"/>
      <c r="RXM117" s="509"/>
      <c r="RXN117" s="509"/>
      <c r="RXO117" s="509"/>
      <c r="RXP117" s="509"/>
      <c r="RXQ117" s="509"/>
      <c r="RXR117" s="509"/>
      <c r="RXS117" s="509"/>
      <c r="RXT117" s="509"/>
      <c r="RXU117" s="509"/>
      <c r="RXV117" s="509"/>
      <c r="RXW117" s="509"/>
      <c r="RXX117" s="509"/>
      <c r="RXY117" s="509"/>
      <c r="RXZ117" s="509"/>
      <c r="RYA117" s="509"/>
      <c r="RYB117" s="509"/>
      <c r="RYC117" s="509"/>
      <c r="RYD117" s="509"/>
      <c r="RYE117" s="509"/>
      <c r="RYF117" s="509"/>
      <c r="RYG117" s="509"/>
      <c r="RYH117" s="509"/>
      <c r="RYI117" s="509"/>
      <c r="RYJ117" s="509"/>
      <c r="RYK117" s="509"/>
      <c r="RYL117" s="509"/>
      <c r="RYM117" s="509"/>
      <c r="RYN117" s="509"/>
      <c r="RYO117" s="509"/>
      <c r="RYP117" s="509"/>
      <c r="RYQ117" s="509"/>
      <c r="RYR117" s="509"/>
      <c r="RYS117" s="509"/>
      <c r="RYT117" s="509"/>
      <c r="RYU117" s="509"/>
      <c r="RYV117" s="509"/>
      <c r="RYW117" s="509"/>
      <c r="RYX117" s="509"/>
      <c r="RYY117" s="509"/>
      <c r="RYZ117" s="509"/>
      <c r="RZA117" s="509"/>
      <c r="RZB117" s="509"/>
      <c r="RZC117" s="509"/>
      <c r="RZD117" s="509"/>
      <c r="RZE117" s="509"/>
      <c r="RZF117" s="509"/>
      <c r="RZG117" s="509"/>
      <c r="RZH117" s="509"/>
      <c r="RZI117" s="509"/>
      <c r="RZJ117" s="509"/>
      <c r="RZK117" s="509"/>
      <c r="RZL117" s="509"/>
      <c r="RZM117" s="509"/>
      <c r="RZN117" s="509"/>
      <c r="RZO117" s="509"/>
      <c r="RZP117" s="509"/>
      <c r="RZQ117" s="509"/>
      <c r="RZR117" s="509"/>
      <c r="RZS117" s="509"/>
      <c r="RZT117" s="509"/>
      <c r="RZU117" s="509"/>
      <c r="RZV117" s="509"/>
      <c r="RZW117" s="509"/>
      <c r="RZX117" s="509"/>
      <c r="RZY117" s="509"/>
      <c r="RZZ117" s="509"/>
      <c r="SAA117" s="509"/>
      <c r="SAB117" s="509"/>
      <c r="SAC117" s="509"/>
      <c r="SAD117" s="509"/>
      <c r="SAE117" s="509"/>
      <c r="SAF117" s="509"/>
      <c r="SAG117" s="509"/>
      <c r="SAH117" s="509"/>
      <c r="SAI117" s="509"/>
      <c r="SAJ117" s="509"/>
      <c r="SAK117" s="509"/>
      <c r="SAL117" s="509"/>
      <c r="SAM117" s="509"/>
      <c r="SAN117" s="509"/>
      <c r="SAO117" s="509"/>
      <c r="SAP117" s="509"/>
      <c r="SAQ117" s="509"/>
      <c r="SAR117" s="509"/>
      <c r="SAS117" s="509"/>
      <c r="SAT117" s="509"/>
      <c r="SAU117" s="509"/>
      <c r="SAV117" s="509"/>
      <c r="SAW117" s="509"/>
      <c r="SAX117" s="509"/>
      <c r="SAY117" s="509"/>
      <c r="SAZ117" s="509"/>
      <c r="SBA117" s="509"/>
      <c r="SBB117" s="509"/>
      <c r="SBC117" s="509"/>
      <c r="SBD117" s="509"/>
      <c r="SBE117" s="509"/>
      <c r="SBF117" s="509"/>
      <c r="SBG117" s="509"/>
      <c r="SBH117" s="509"/>
      <c r="SBI117" s="509"/>
      <c r="SBJ117" s="509"/>
      <c r="SBK117" s="509"/>
      <c r="SBL117" s="509"/>
      <c r="SBM117" s="509"/>
      <c r="SBN117" s="509"/>
      <c r="SBO117" s="509"/>
      <c r="SBP117" s="509"/>
      <c r="SBQ117" s="509"/>
      <c r="SBR117" s="509"/>
      <c r="SBS117" s="509"/>
      <c r="SBT117" s="509"/>
      <c r="SBU117" s="509"/>
      <c r="SBV117" s="509"/>
      <c r="SBW117" s="509"/>
      <c r="SBX117" s="509"/>
      <c r="SBY117" s="509"/>
      <c r="SBZ117" s="509"/>
      <c r="SCA117" s="509"/>
      <c r="SCB117" s="509"/>
      <c r="SCC117" s="509"/>
      <c r="SCD117" s="509"/>
      <c r="SCE117" s="509"/>
      <c r="SCF117" s="509"/>
      <c r="SCG117" s="509"/>
      <c r="SCH117" s="509"/>
      <c r="SCI117" s="509"/>
      <c r="SCJ117" s="509"/>
      <c r="SCK117" s="509"/>
      <c r="SCL117" s="509"/>
      <c r="SCM117" s="509"/>
      <c r="SCN117" s="509"/>
      <c r="SCO117" s="509"/>
      <c r="SCP117" s="509"/>
      <c r="SCQ117" s="509"/>
      <c r="SCR117" s="509"/>
      <c r="SCS117" s="509"/>
      <c r="SCT117" s="509"/>
      <c r="SCU117" s="509"/>
      <c r="SCV117" s="509"/>
      <c r="SCW117" s="509"/>
      <c r="SCX117" s="509"/>
      <c r="SCY117" s="509"/>
      <c r="SCZ117" s="509"/>
      <c r="SDA117" s="509"/>
      <c r="SDB117" s="509"/>
      <c r="SDC117" s="509"/>
      <c r="SDD117" s="509"/>
      <c r="SDE117" s="509"/>
      <c r="SDF117" s="509"/>
      <c r="SDG117" s="509"/>
      <c r="SDH117" s="509"/>
      <c r="SDI117" s="509"/>
      <c r="SDJ117" s="509"/>
      <c r="SDK117" s="509"/>
      <c r="SDL117" s="509"/>
      <c r="SDM117" s="509"/>
      <c r="SDN117" s="509"/>
      <c r="SDO117" s="509"/>
      <c r="SDP117" s="509"/>
      <c r="SDQ117" s="509"/>
      <c r="SDR117" s="509"/>
      <c r="SDS117" s="509"/>
      <c r="SDT117" s="509"/>
      <c r="SDU117" s="509"/>
      <c r="SDV117" s="509"/>
      <c r="SDW117" s="509"/>
      <c r="SDX117" s="509"/>
      <c r="SDY117" s="509"/>
      <c r="SDZ117" s="509"/>
      <c r="SEA117" s="509"/>
      <c r="SEB117" s="509"/>
      <c r="SEC117" s="509"/>
      <c r="SED117" s="509"/>
      <c r="SEE117" s="509"/>
      <c r="SEF117" s="509"/>
      <c r="SEG117" s="509"/>
      <c r="SEH117" s="509"/>
      <c r="SEI117" s="509"/>
      <c r="SEJ117" s="509"/>
      <c r="SEK117" s="509"/>
      <c r="SEL117" s="509"/>
      <c r="SEM117" s="509"/>
      <c r="SEN117" s="509"/>
      <c r="SEO117" s="509"/>
      <c r="SEP117" s="509"/>
      <c r="SEQ117" s="509"/>
      <c r="SER117" s="509"/>
      <c r="SES117" s="509"/>
      <c r="SET117" s="509"/>
      <c r="SEU117" s="509"/>
      <c r="SEV117" s="509"/>
      <c r="SEW117" s="509"/>
      <c r="SEX117" s="509"/>
      <c r="SEY117" s="509"/>
      <c r="SEZ117" s="509"/>
      <c r="SFA117" s="509"/>
      <c r="SFB117" s="509"/>
      <c r="SFC117" s="509"/>
      <c r="SFD117" s="509"/>
      <c r="SFE117" s="509"/>
      <c r="SFF117" s="509"/>
      <c r="SFG117" s="509"/>
      <c r="SFH117" s="509"/>
      <c r="SFI117" s="509"/>
      <c r="SFJ117" s="509"/>
      <c r="SFK117" s="509"/>
      <c r="SFL117" s="509"/>
      <c r="SFM117" s="509"/>
      <c r="SFN117" s="509"/>
      <c r="SFO117" s="509"/>
      <c r="SFP117" s="509"/>
      <c r="SFQ117" s="509"/>
      <c r="SFR117" s="509"/>
      <c r="SFS117" s="509"/>
      <c r="SFT117" s="509"/>
      <c r="SFU117" s="509"/>
      <c r="SFV117" s="509"/>
      <c r="SFW117" s="509"/>
      <c r="SFX117" s="509"/>
      <c r="SFY117" s="509"/>
      <c r="SFZ117" s="509"/>
      <c r="SGA117" s="509"/>
      <c r="SGB117" s="509"/>
      <c r="SGC117" s="509"/>
      <c r="SGD117" s="509"/>
      <c r="SGE117" s="509"/>
      <c r="SGF117" s="509"/>
      <c r="SGG117" s="509"/>
      <c r="SGH117" s="509"/>
      <c r="SGI117" s="509"/>
      <c r="SGJ117" s="509"/>
      <c r="SGK117" s="509"/>
      <c r="SGL117" s="509"/>
      <c r="SGM117" s="509"/>
      <c r="SGN117" s="509"/>
      <c r="SGO117" s="509"/>
      <c r="SGP117" s="509"/>
      <c r="SGQ117" s="509"/>
      <c r="SGR117" s="509"/>
      <c r="SGS117" s="509"/>
      <c r="SGT117" s="509"/>
      <c r="SGU117" s="509"/>
      <c r="SGV117" s="509"/>
      <c r="SGW117" s="509"/>
      <c r="SGX117" s="509"/>
      <c r="SGY117" s="509"/>
      <c r="SGZ117" s="509"/>
      <c r="SHA117" s="509"/>
      <c r="SHB117" s="509"/>
      <c r="SHC117" s="509"/>
      <c r="SHD117" s="509"/>
      <c r="SHE117" s="509"/>
      <c r="SHF117" s="509"/>
      <c r="SHG117" s="509"/>
      <c r="SHH117" s="509"/>
      <c r="SHI117" s="509"/>
      <c r="SHJ117" s="509"/>
      <c r="SHK117" s="509"/>
      <c r="SHL117" s="509"/>
      <c r="SHM117" s="509"/>
      <c r="SHN117" s="509"/>
      <c r="SHO117" s="509"/>
      <c r="SHP117" s="509"/>
      <c r="SHQ117" s="509"/>
      <c r="SHR117" s="509"/>
      <c r="SHS117" s="509"/>
      <c r="SHT117" s="509"/>
      <c r="SHU117" s="509"/>
      <c r="SHV117" s="509"/>
      <c r="SHW117" s="509"/>
      <c r="SHX117" s="509"/>
      <c r="SHY117" s="509"/>
      <c r="SHZ117" s="509"/>
      <c r="SIA117" s="509"/>
      <c r="SIB117" s="509"/>
      <c r="SIC117" s="509"/>
      <c r="SID117" s="509"/>
      <c r="SIE117" s="509"/>
      <c r="SIF117" s="509"/>
      <c r="SIG117" s="509"/>
      <c r="SIH117" s="509"/>
      <c r="SII117" s="509"/>
      <c r="SIJ117" s="509"/>
      <c r="SIK117" s="509"/>
      <c r="SIL117" s="509"/>
      <c r="SIM117" s="509"/>
      <c r="SIN117" s="509"/>
      <c r="SIO117" s="509"/>
      <c r="SIP117" s="509"/>
      <c r="SIQ117" s="509"/>
      <c r="SIR117" s="509"/>
      <c r="SIS117" s="509"/>
      <c r="SIT117" s="509"/>
      <c r="SIU117" s="509"/>
      <c r="SIV117" s="509"/>
      <c r="SIW117" s="509"/>
      <c r="SIX117" s="509"/>
      <c r="SIY117" s="509"/>
      <c r="SIZ117" s="509"/>
      <c r="SJA117" s="509"/>
      <c r="SJB117" s="509"/>
      <c r="SJC117" s="509"/>
      <c r="SJD117" s="509"/>
      <c r="SJE117" s="509"/>
      <c r="SJF117" s="509"/>
      <c r="SJG117" s="509"/>
      <c r="SJH117" s="509"/>
      <c r="SJI117" s="509"/>
      <c r="SJJ117" s="509"/>
      <c r="SJK117" s="509"/>
      <c r="SJL117" s="509"/>
      <c r="SJM117" s="509"/>
      <c r="SJN117" s="509"/>
      <c r="SJO117" s="509"/>
      <c r="SJP117" s="509"/>
      <c r="SJQ117" s="509"/>
      <c r="SJR117" s="509"/>
      <c r="SJS117" s="509"/>
      <c r="SJT117" s="509"/>
      <c r="SJU117" s="509"/>
      <c r="SJV117" s="509"/>
      <c r="SJW117" s="509"/>
      <c r="SJX117" s="509"/>
      <c r="SJY117" s="509"/>
      <c r="SJZ117" s="509"/>
      <c r="SKA117" s="509"/>
      <c r="SKB117" s="509"/>
      <c r="SKC117" s="509"/>
      <c r="SKD117" s="509"/>
      <c r="SKE117" s="509"/>
      <c r="SKF117" s="509"/>
      <c r="SKG117" s="509"/>
      <c r="SKH117" s="509"/>
      <c r="SKI117" s="509"/>
      <c r="SKJ117" s="509"/>
      <c r="SKK117" s="509"/>
      <c r="SKL117" s="509"/>
      <c r="SKM117" s="509"/>
      <c r="SKN117" s="509"/>
      <c r="SKO117" s="509"/>
      <c r="SKP117" s="509"/>
      <c r="SKQ117" s="509"/>
      <c r="SKR117" s="509"/>
      <c r="SKS117" s="509"/>
      <c r="SKT117" s="509"/>
      <c r="SKU117" s="509"/>
      <c r="SKV117" s="509"/>
      <c r="SKW117" s="509"/>
      <c r="SKX117" s="509"/>
      <c r="SKY117" s="509"/>
      <c r="SKZ117" s="509"/>
      <c r="SLA117" s="509"/>
      <c r="SLB117" s="509"/>
      <c r="SLC117" s="509"/>
      <c r="SLD117" s="509"/>
      <c r="SLE117" s="509"/>
      <c r="SLF117" s="509"/>
      <c r="SLG117" s="509"/>
      <c r="SLH117" s="509"/>
      <c r="SLI117" s="509"/>
      <c r="SLJ117" s="509"/>
      <c r="SLK117" s="509"/>
      <c r="SLL117" s="509"/>
      <c r="SLM117" s="509"/>
      <c r="SLN117" s="509"/>
      <c r="SLO117" s="509"/>
      <c r="SLP117" s="509"/>
      <c r="SLQ117" s="509"/>
      <c r="SLR117" s="509"/>
      <c r="SLS117" s="509"/>
      <c r="SLT117" s="509"/>
      <c r="SLU117" s="509"/>
      <c r="SLV117" s="509"/>
      <c r="SLW117" s="509"/>
      <c r="SLX117" s="509"/>
      <c r="SLY117" s="509"/>
      <c r="SLZ117" s="509"/>
      <c r="SMA117" s="509"/>
      <c r="SMB117" s="509"/>
      <c r="SMC117" s="509"/>
      <c r="SMD117" s="509"/>
      <c r="SME117" s="509"/>
      <c r="SMF117" s="509"/>
      <c r="SMG117" s="509"/>
      <c r="SMH117" s="509"/>
      <c r="SMI117" s="509"/>
      <c r="SMJ117" s="509"/>
      <c r="SMK117" s="509"/>
      <c r="SML117" s="509"/>
      <c r="SMM117" s="509"/>
      <c r="SMN117" s="509"/>
      <c r="SMO117" s="509"/>
      <c r="SMP117" s="509"/>
      <c r="SMQ117" s="509"/>
      <c r="SMR117" s="509"/>
      <c r="SMS117" s="509"/>
      <c r="SMT117" s="509"/>
      <c r="SMU117" s="509"/>
      <c r="SMV117" s="509"/>
      <c r="SMW117" s="509"/>
      <c r="SMX117" s="509"/>
      <c r="SMY117" s="509"/>
      <c r="SMZ117" s="509"/>
      <c r="SNA117" s="509"/>
      <c r="SNB117" s="509"/>
      <c r="SNC117" s="509"/>
      <c r="SND117" s="509"/>
      <c r="SNE117" s="509"/>
      <c r="SNF117" s="509"/>
      <c r="SNG117" s="509"/>
      <c r="SNH117" s="509"/>
      <c r="SNI117" s="509"/>
      <c r="SNJ117" s="509"/>
      <c r="SNK117" s="509"/>
      <c r="SNL117" s="509"/>
      <c r="SNM117" s="509"/>
      <c r="SNN117" s="509"/>
      <c r="SNO117" s="509"/>
      <c r="SNP117" s="509"/>
      <c r="SNQ117" s="509"/>
      <c r="SNR117" s="509"/>
      <c r="SNS117" s="509"/>
      <c r="SNT117" s="509"/>
      <c r="SNU117" s="509"/>
      <c r="SNV117" s="509"/>
      <c r="SNW117" s="509"/>
      <c r="SNX117" s="509"/>
      <c r="SNY117" s="509"/>
      <c r="SNZ117" s="509"/>
      <c r="SOA117" s="509"/>
      <c r="SOB117" s="509"/>
      <c r="SOC117" s="509"/>
      <c r="SOD117" s="509"/>
      <c r="SOE117" s="509"/>
      <c r="SOF117" s="509"/>
      <c r="SOG117" s="509"/>
      <c r="SOH117" s="509"/>
      <c r="SOI117" s="509"/>
      <c r="SOJ117" s="509"/>
      <c r="SOK117" s="509"/>
      <c r="SOL117" s="509"/>
      <c r="SOM117" s="509"/>
      <c r="SON117" s="509"/>
      <c r="SOO117" s="509"/>
      <c r="SOP117" s="509"/>
      <c r="SOQ117" s="509"/>
      <c r="SOR117" s="509"/>
      <c r="SOS117" s="509"/>
      <c r="SOT117" s="509"/>
      <c r="SOU117" s="509"/>
      <c r="SOV117" s="509"/>
      <c r="SOW117" s="509"/>
      <c r="SOX117" s="509"/>
      <c r="SOY117" s="509"/>
      <c r="SOZ117" s="509"/>
      <c r="SPA117" s="509"/>
      <c r="SPB117" s="509"/>
      <c r="SPC117" s="509"/>
      <c r="SPD117" s="509"/>
      <c r="SPE117" s="509"/>
      <c r="SPF117" s="509"/>
      <c r="SPG117" s="509"/>
      <c r="SPH117" s="509"/>
      <c r="SPI117" s="509"/>
      <c r="SPJ117" s="509"/>
      <c r="SPK117" s="509"/>
      <c r="SPL117" s="509"/>
      <c r="SPM117" s="509"/>
      <c r="SPN117" s="509"/>
      <c r="SPO117" s="509"/>
      <c r="SPP117" s="509"/>
      <c r="SPQ117" s="509"/>
      <c r="SPR117" s="509"/>
      <c r="SPS117" s="509"/>
      <c r="SPT117" s="509"/>
      <c r="SPU117" s="509"/>
      <c r="SPV117" s="509"/>
      <c r="SPW117" s="509"/>
      <c r="SPX117" s="509"/>
      <c r="SPY117" s="509"/>
      <c r="SPZ117" s="509"/>
      <c r="SQA117" s="509"/>
      <c r="SQB117" s="509"/>
      <c r="SQC117" s="509"/>
      <c r="SQD117" s="509"/>
      <c r="SQE117" s="509"/>
      <c r="SQF117" s="509"/>
      <c r="SQG117" s="509"/>
      <c r="SQH117" s="509"/>
      <c r="SQI117" s="509"/>
      <c r="SQJ117" s="509"/>
      <c r="SQK117" s="509"/>
      <c r="SQL117" s="509"/>
      <c r="SQM117" s="509"/>
      <c r="SQN117" s="509"/>
      <c r="SQO117" s="509"/>
      <c r="SQP117" s="509"/>
      <c r="SQQ117" s="509"/>
      <c r="SQR117" s="509"/>
      <c r="SQS117" s="509"/>
      <c r="SQT117" s="509"/>
      <c r="SQU117" s="509"/>
      <c r="SQV117" s="509"/>
      <c r="SQW117" s="509"/>
      <c r="SQX117" s="509"/>
      <c r="SQY117" s="509"/>
      <c r="SQZ117" s="509"/>
      <c r="SRA117" s="509"/>
      <c r="SRB117" s="509"/>
      <c r="SRC117" s="509"/>
      <c r="SRD117" s="509"/>
      <c r="SRE117" s="509"/>
      <c r="SRF117" s="509"/>
      <c r="SRG117" s="509"/>
      <c r="SRH117" s="509"/>
      <c r="SRI117" s="509"/>
      <c r="SRJ117" s="509"/>
      <c r="SRK117" s="509"/>
      <c r="SRL117" s="509"/>
      <c r="SRM117" s="509"/>
      <c r="SRN117" s="509"/>
      <c r="SRO117" s="509"/>
      <c r="SRP117" s="509"/>
      <c r="SRQ117" s="509"/>
      <c r="SRR117" s="509"/>
      <c r="SRS117" s="509"/>
      <c r="SRT117" s="509"/>
      <c r="SRU117" s="509"/>
      <c r="SRV117" s="509"/>
      <c r="SRW117" s="509"/>
      <c r="SRX117" s="509"/>
      <c r="SRY117" s="509"/>
      <c r="SRZ117" s="509"/>
      <c r="SSA117" s="509"/>
      <c r="SSB117" s="509"/>
      <c r="SSC117" s="509"/>
      <c r="SSD117" s="509"/>
      <c r="SSE117" s="509"/>
      <c r="SSF117" s="509"/>
      <c r="SSG117" s="509"/>
      <c r="SSH117" s="509"/>
      <c r="SSI117" s="509"/>
      <c r="SSJ117" s="509"/>
      <c r="SSK117" s="509"/>
      <c r="SSL117" s="509"/>
      <c r="SSM117" s="509"/>
      <c r="SSN117" s="509"/>
      <c r="SSO117" s="509"/>
      <c r="SSP117" s="509"/>
      <c r="SSQ117" s="509"/>
      <c r="SSR117" s="509"/>
      <c r="SSS117" s="509"/>
      <c r="SST117" s="509"/>
      <c r="SSU117" s="509"/>
      <c r="SSV117" s="509"/>
      <c r="SSW117" s="509"/>
      <c r="SSX117" s="509"/>
      <c r="SSY117" s="509"/>
      <c r="SSZ117" s="509"/>
      <c r="STA117" s="509"/>
      <c r="STB117" s="509"/>
      <c r="STC117" s="509"/>
      <c r="STD117" s="509"/>
      <c r="STE117" s="509"/>
      <c r="STF117" s="509"/>
      <c r="STG117" s="509"/>
      <c r="STH117" s="509"/>
      <c r="STI117" s="509"/>
      <c r="STJ117" s="509"/>
      <c r="STK117" s="509"/>
      <c r="STL117" s="509"/>
      <c r="STM117" s="509"/>
      <c r="STN117" s="509"/>
      <c r="STO117" s="509"/>
      <c r="STP117" s="509"/>
      <c r="STQ117" s="509"/>
      <c r="STR117" s="509"/>
      <c r="STS117" s="509"/>
      <c r="STT117" s="509"/>
      <c r="STU117" s="509"/>
      <c r="STV117" s="509"/>
      <c r="STW117" s="509"/>
      <c r="STX117" s="509"/>
      <c r="STY117" s="509"/>
      <c r="STZ117" s="509"/>
      <c r="SUA117" s="509"/>
      <c r="SUB117" s="509"/>
      <c r="SUC117" s="509"/>
      <c r="SUD117" s="509"/>
      <c r="SUE117" s="509"/>
      <c r="SUF117" s="509"/>
      <c r="SUG117" s="509"/>
      <c r="SUH117" s="509"/>
      <c r="SUI117" s="509"/>
      <c r="SUJ117" s="509"/>
      <c r="SUK117" s="509"/>
      <c r="SUL117" s="509"/>
      <c r="SUM117" s="509"/>
      <c r="SUN117" s="509"/>
      <c r="SUO117" s="509"/>
      <c r="SUP117" s="509"/>
      <c r="SUQ117" s="509"/>
      <c r="SUR117" s="509"/>
      <c r="SUS117" s="509"/>
      <c r="SUT117" s="509"/>
      <c r="SUU117" s="509"/>
      <c r="SUV117" s="509"/>
      <c r="SUW117" s="509"/>
      <c r="SUX117" s="509"/>
      <c r="SUY117" s="509"/>
      <c r="SUZ117" s="509"/>
      <c r="SVA117" s="509"/>
      <c r="SVB117" s="509"/>
      <c r="SVC117" s="509"/>
      <c r="SVD117" s="509"/>
      <c r="SVE117" s="509"/>
      <c r="SVF117" s="509"/>
      <c r="SVG117" s="509"/>
      <c r="SVH117" s="509"/>
      <c r="SVI117" s="509"/>
      <c r="SVJ117" s="509"/>
      <c r="SVK117" s="509"/>
      <c r="SVL117" s="509"/>
      <c r="SVM117" s="509"/>
      <c r="SVN117" s="509"/>
      <c r="SVO117" s="509"/>
      <c r="SVP117" s="509"/>
      <c r="SVQ117" s="509"/>
      <c r="SVR117" s="509"/>
      <c r="SVS117" s="509"/>
      <c r="SVT117" s="509"/>
      <c r="SVU117" s="509"/>
      <c r="SVV117" s="509"/>
      <c r="SVW117" s="509"/>
      <c r="SVX117" s="509"/>
      <c r="SVY117" s="509"/>
      <c r="SVZ117" s="509"/>
      <c r="SWA117" s="509"/>
      <c r="SWB117" s="509"/>
      <c r="SWC117" s="509"/>
      <c r="SWD117" s="509"/>
      <c r="SWE117" s="509"/>
      <c r="SWF117" s="509"/>
      <c r="SWG117" s="509"/>
      <c r="SWH117" s="509"/>
      <c r="SWI117" s="509"/>
      <c r="SWJ117" s="509"/>
      <c r="SWK117" s="509"/>
      <c r="SWL117" s="509"/>
      <c r="SWM117" s="509"/>
      <c r="SWN117" s="509"/>
      <c r="SWO117" s="509"/>
      <c r="SWP117" s="509"/>
      <c r="SWQ117" s="509"/>
      <c r="SWR117" s="509"/>
      <c r="SWS117" s="509"/>
      <c r="SWT117" s="509"/>
      <c r="SWU117" s="509"/>
      <c r="SWV117" s="509"/>
      <c r="SWW117" s="509"/>
      <c r="SWX117" s="509"/>
      <c r="SWY117" s="509"/>
      <c r="SWZ117" s="509"/>
      <c r="SXA117" s="509"/>
      <c r="SXB117" s="509"/>
      <c r="SXC117" s="509"/>
      <c r="SXD117" s="509"/>
      <c r="SXE117" s="509"/>
      <c r="SXF117" s="509"/>
      <c r="SXG117" s="509"/>
      <c r="SXH117" s="509"/>
      <c r="SXI117" s="509"/>
      <c r="SXJ117" s="509"/>
      <c r="SXK117" s="509"/>
      <c r="SXL117" s="509"/>
      <c r="SXM117" s="509"/>
      <c r="SXN117" s="509"/>
      <c r="SXO117" s="509"/>
      <c r="SXP117" s="509"/>
      <c r="SXQ117" s="509"/>
      <c r="SXR117" s="509"/>
      <c r="SXS117" s="509"/>
      <c r="SXT117" s="509"/>
      <c r="SXU117" s="509"/>
      <c r="SXV117" s="509"/>
      <c r="SXW117" s="509"/>
      <c r="SXX117" s="509"/>
      <c r="SXY117" s="509"/>
      <c r="SXZ117" s="509"/>
      <c r="SYA117" s="509"/>
      <c r="SYB117" s="509"/>
      <c r="SYC117" s="509"/>
      <c r="SYD117" s="509"/>
      <c r="SYE117" s="509"/>
      <c r="SYF117" s="509"/>
      <c r="SYG117" s="509"/>
      <c r="SYH117" s="509"/>
      <c r="SYI117" s="509"/>
      <c r="SYJ117" s="509"/>
      <c r="SYK117" s="509"/>
      <c r="SYL117" s="509"/>
      <c r="SYM117" s="509"/>
      <c r="SYN117" s="509"/>
      <c r="SYO117" s="509"/>
      <c r="SYP117" s="509"/>
      <c r="SYQ117" s="509"/>
      <c r="SYR117" s="509"/>
      <c r="SYS117" s="509"/>
      <c r="SYT117" s="509"/>
      <c r="SYU117" s="509"/>
      <c r="SYV117" s="509"/>
      <c r="SYW117" s="509"/>
      <c r="SYX117" s="509"/>
      <c r="SYY117" s="509"/>
      <c r="SYZ117" s="509"/>
      <c r="SZA117" s="509"/>
      <c r="SZB117" s="509"/>
      <c r="SZC117" s="509"/>
      <c r="SZD117" s="509"/>
      <c r="SZE117" s="509"/>
      <c r="SZF117" s="509"/>
      <c r="SZG117" s="509"/>
      <c r="SZH117" s="509"/>
      <c r="SZI117" s="509"/>
      <c r="SZJ117" s="509"/>
      <c r="SZK117" s="509"/>
      <c r="SZL117" s="509"/>
      <c r="SZM117" s="509"/>
      <c r="SZN117" s="509"/>
      <c r="SZO117" s="509"/>
      <c r="SZP117" s="509"/>
      <c r="SZQ117" s="509"/>
      <c r="SZR117" s="509"/>
      <c r="SZS117" s="509"/>
      <c r="SZT117" s="509"/>
      <c r="SZU117" s="509"/>
      <c r="SZV117" s="509"/>
      <c r="SZW117" s="509"/>
      <c r="SZX117" s="509"/>
      <c r="SZY117" s="509"/>
      <c r="SZZ117" s="509"/>
      <c r="TAA117" s="509"/>
      <c r="TAB117" s="509"/>
      <c r="TAC117" s="509"/>
      <c r="TAD117" s="509"/>
      <c r="TAE117" s="509"/>
      <c r="TAF117" s="509"/>
      <c r="TAG117" s="509"/>
      <c r="TAH117" s="509"/>
      <c r="TAI117" s="509"/>
      <c r="TAJ117" s="509"/>
      <c r="TAK117" s="509"/>
      <c r="TAL117" s="509"/>
      <c r="TAM117" s="509"/>
      <c r="TAN117" s="509"/>
      <c r="TAO117" s="509"/>
      <c r="TAP117" s="509"/>
      <c r="TAQ117" s="509"/>
      <c r="TAR117" s="509"/>
      <c r="TAS117" s="509"/>
      <c r="TAT117" s="509"/>
      <c r="TAU117" s="509"/>
      <c r="TAV117" s="509"/>
      <c r="TAW117" s="509"/>
      <c r="TAX117" s="509"/>
      <c r="TAY117" s="509"/>
      <c r="TAZ117" s="509"/>
      <c r="TBA117" s="509"/>
      <c r="TBB117" s="509"/>
      <c r="TBC117" s="509"/>
      <c r="TBD117" s="509"/>
      <c r="TBE117" s="509"/>
      <c r="TBF117" s="509"/>
      <c r="TBG117" s="509"/>
      <c r="TBH117" s="509"/>
      <c r="TBI117" s="509"/>
      <c r="TBJ117" s="509"/>
      <c r="TBK117" s="509"/>
      <c r="TBL117" s="509"/>
      <c r="TBM117" s="509"/>
      <c r="TBN117" s="509"/>
      <c r="TBO117" s="509"/>
      <c r="TBP117" s="509"/>
      <c r="TBQ117" s="509"/>
      <c r="TBR117" s="509"/>
      <c r="TBS117" s="509"/>
      <c r="TBT117" s="509"/>
      <c r="TBU117" s="509"/>
      <c r="TBV117" s="509"/>
      <c r="TBW117" s="509"/>
      <c r="TBX117" s="509"/>
      <c r="TBY117" s="509"/>
      <c r="TBZ117" s="509"/>
      <c r="TCA117" s="509"/>
      <c r="TCB117" s="509"/>
      <c r="TCC117" s="509"/>
      <c r="TCD117" s="509"/>
      <c r="TCE117" s="509"/>
      <c r="TCF117" s="509"/>
      <c r="TCG117" s="509"/>
      <c r="TCH117" s="509"/>
      <c r="TCI117" s="509"/>
      <c r="TCJ117" s="509"/>
      <c r="TCK117" s="509"/>
      <c r="TCL117" s="509"/>
      <c r="TCM117" s="509"/>
      <c r="TCN117" s="509"/>
      <c r="TCO117" s="509"/>
      <c r="TCP117" s="509"/>
      <c r="TCQ117" s="509"/>
      <c r="TCR117" s="509"/>
      <c r="TCS117" s="509"/>
      <c r="TCT117" s="509"/>
      <c r="TCU117" s="509"/>
      <c r="TCV117" s="509"/>
      <c r="TCW117" s="509"/>
      <c r="TCX117" s="509"/>
      <c r="TCY117" s="509"/>
      <c r="TCZ117" s="509"/>
      <c r="TDA117" s="509"/>
      <c r="TDB117" s="509"/>
      <c r="TDC117" s="509"/>
      <c r="TDD117" s="509"/>
      <c r="TDE117" s="509"/>
      <c r="TDF117" s="509"/>
      <c r="TDG117" s="509"/>
      <c r="TDH117" s="509"/>
      <c r="TDI117" s="509"/>
      <c r="TDJ117" s="509"/>
      <c r="TDK117" s="509"/>
      <c r="TDL117" s="509"/>
      <c r="TDM117" s="509"/>
      <c r="TDN117" s="509"/>
      <c r="TDO117" s="509"/>
      <c r="TDP117" s="509"/>
      <c r="TDQ117" s="509"/>
      <c r="TDR117" s="509"/>
      <c r="TDS117" s="509"/>
      <c r="TDT117" s="509"/>
      <c r="TDU117" s="509"/>
      <c r="TDV117" s="509"/>
      <c r="TDW117" s="509"/>
      <c r="TDX117" s="509"/>
      <c r="TDY117" s="509"/>
      <c r="TDZ117" s="509"/>
      <c r="TEA117" s="509"/>
      <c r="TEB117" s="509"/>
      <c r="TEC117" s="509"/>
      <c r="TED117" s="509"/>
      <c r="TEE117" s="509"/>
      <c r="TEF117" s="509"/>
      <c r="TEG117" s="509"/>
      <c r="TEH117" s="509"/>
      <c r="TEI117" s="509"/>
      <c r="TEJ117" s="509"/>
      <c r="TEK117" s="509"/>
      <c r="TEL117" s="509"/>
      <c r="TEM117" s="509"/>
      <c r="TEN117" s="509"/>
      <c r="TEO117" s="509"/>
      <c r="TEP117" s="509"/>
      <c r="TEQ117" s="509"/>
      <c r="TER117" s="509"/>
      <c r="TES117" s="509"/>
      <c r="TET117" s="509"/>
      <c r="TEU117" s="509"/>
      <c r="TEV117" s="509"/>
      <c r="TEW117" s="509"/>
      <c r="TEX117" s="509"/>
      <c r="TEY117" s="509"/>
      <c r="TEZ117" s="509"/>
      <c r="TFA117" s="509"/>
      <c r="TFB117" s="509"/>
      <c r="TFC117" s="509"/>
      <c r="TFD117" s="509"/>
      <c r="TFE117" s="509"/>
      <c r="TFF117" s="509"/>
      <c r="TFG117" s="509"/>
      <c r="TFH117" s="509"/>
      <c r="TFI117" s="509"/>
      <c r="TFJ117" s="509"/>
      <c r="TFK117" s="509"/>
      <c r="TFL117" s="509"/>
      <c r="TFM117" s="509"/>
      <c r="TFN117" s="509"/>
      <c r="TFO117" s="509"/>
      <c r="TFP117" s="509"/>
      <c r="TFQ117" s="509"/>
      <c r="TFR117" s="509"/>
      <c r="TFS117" s="509"/>
      <c r="TFT117" s="509"/>
      <c r="TFU117" s="509"/>
      <c r="TFV117" s="509"/>
      <c r="TFW117" s="509"/>
      <c r="TFX117" s="509"/>
      <c r="TFY117" s="509"/>
      <c r="TFZ117" s="509"/>
      <c r="TGA117" s="509"/>
      <c r="TGB117" s="509"/>
      <c r="TGC117" s="509"/>
      <c r="TGD117" s="509"/>
      <c r="TGE117" s="509"/>
      <c r="TGF117" s="509"/>
      <c r="TGG117" s="509"/>
      <c r="TGH117" s="509"/>
      <c r="TGI117" s="509"/>
      <c r="TGJ117" s="509"/>
      <c r="TGK117" s="509"/>
      <c r="TGL117" s="509"/>
      <c r="TGM117" s="509"/>
      <c r="TGN117" s="509"/>
      <c r="TGO117" s="509"/>
      <c r="TGP117" s="509"/>
      <c r="TGQ117" s="509"/>
      <c r="TGR117" s="509"/>
      <c r="TGS117" s="509"/>
      <c r="TGT117" s="509"/>
      <c r="TGU117" s="509"/>
      <c r="TGV117" s="509"/>
      <c r="TGW117" s="509"/>
      <c r="TGX117" s="509"/>
      <c r="TGY117" s="509"/>
      <c r="TGZ117" s="509"/>
      <c r="THA117" s="509"/>
      <c r="THB117" s="509"/>
      <c r="THC117" s="509"/>
      <c r="THD117" s="509"/>
      <c r="THE117" s="509"/>
      <c r="THF117" s="509"/>
      <c r="THG117" s="509"/>
      <c r="THH117" s="509"/>
      <c r="THI117" s="509"/>
      <c r="THJ117" s="509"/>
      <c r="THK117" s="509"/>
      <c r="THL117" s="509"/>
      <c r="THM117" s="509"/>
      <c r="THN117" s="509"/>
      <c r="THO117" s="509"/>
      <c r="THP117" s="509"/>
      <c r="THQ117" s="509"/>
      <c r="THR117" s="509"/>
      <c r="THS117" s="509"/>
      <c r="THT117" s="509"/>
      <c r="THU117" s="509"/>
      <c r="THV117" s="509"/>
      <c r="THW117" s="509"/>
      <c r="THX117" s="509"/>
      <c r="THY117" s="509"/>
      <c r="THZ117" s="509"/>
      <c r="TIA117" s="509"/>
      <c r="TIB117" s="509"/>
      <c r="TIC117" s="509"/>
      <c r="TID117" s="509"/>
      <c r="TIE117" s="509"/>
      <c r="TIF117" s="509"/>
      <c r="TIG117" s="509"/>
      <c r="TIH117" s="509"/>
      <c r="TII117" s="509"/>
      <c r="TIJ117" s="509"/>
      <c r="TIK117" s="509"/>
      <c r="TIL117" s="509"/>
      <c r="TIM117" s="509"/>
      <c r="TIN117" s="509"/>
      <c r="TIO117" s="509"/>
      <c r="TIP117" s="509"/>
      <c r="TIQ117" s="509"/>
      <c r="TIR117" s="509"/>
      <c r="TIS117" s="509"/>
      <c r="TIT117" s="509"/>
      <c r="TIU117" s="509"/>
      <c r="TIV117" s="509"/>
      <c r="TIW117" s="509"/>
      <c r="TIX117" s="509"/>
      <c r="TIY117" s="509"/>
      <c r="TIZ117" s="509"/>
      <c r="TJA117" s="509"/>
      <c r="TJB117" s="509"/>
      <c r="TJC117" s="509"/>
      <c r="TJD117" s="509"/>
      <c r="TJE117" s="509"/>
      <c r="TJF117" s="509"/>
      <c r="TJG117" s="509"/>
      <c r="TJH117" s="509"/>
      <c r="TJI117" s="509"/>
      <c r="TJJ117" s="509"/>
      <c r="TJK117" s="509"/>
      <c r="TJL117" s="509"/>
      <c r="TJM117" s="509"/>
      <c r="TJN117" s="509"/>
      <c r="TJO117" s="509"/>
      <c r="TJP117" s="509"/>
      <c r="TJQ117" s="509"/>
      <c r="TJR117" s="509"/>
      <c r="TJS117" s="509"/>
      <c r="TJT117" s="509"/>
      <c r="TJU117" s="509"/>
      <c r="TJV117" s="509"/>
      <c r="TJW117" s="509"/>
      <c r="TJX117" s="509"/>
      <c r="TJY117" s="509"/>
      <c r="TJZ117" s="509"/>
      <c r="TKA117" s="509"/>
      <c r="TKB117" s="509"/>
      <c r="TKC117" s="509"/>
      <c r="TKD117" s="509"/>
      <c r="TKE117" s="509"/>
      <c r="TKF117" s="509"/>
      <c r="TKG117" s="509"/>
      <c r="TKH117" s="509"/>
      <c r="TKI117" s="509"/>
      <c r="TKJ117" s="509"/>
      <c r="TKK117" s="509"/>
      <c r="TKL117" s="509"/>
      <c r="TKM117" s="509"/>
      <c r="TKN117" s="509"/>
      <c r="TKO117" s="509"/>
      <c r="TKP117" s="509"/>
      <c r="TKQ117" s="509"/>
      <c r="TKR117" s="509"/>
      <c r="TKS117" s="509"/>
      <c r="TKT117" s="509"/>
      <c r="TKU117" s="509"/>
      <c r="TKV117" s="509"/>
      <c r="TKW117" s="509"/>
      <c r="TKX117" s="509"/>
      <c r="TKY117" s="509"/>
      <c r="TKZ117" s="509"/>
      <c r="TLA117" s="509"/>
      <c r="TLB117" s="509"/>
      <c r="TLC117" s="509"/>
      <c r="TLD117" s="509"/>
      <c r="TLE117" s="509"/>
      <c r="TLF117" s="509"/>
      <c r="TLG117" s="509"/>
      <c r="TLH117" s="509"/>
      <c r="TLI117" s="509"/>
      <c r="TLJ117" s="509"/>
      <c r="TLK117" s="509"/>
      <c r="TLL117" s="509"/>
      <c r="TLM117" s="509"/>
      <c r="TLN117" s="509"/>
      <c r="TLO117" s="509"/>
      <c r="TLP117" s="509"/>
      <c r="TLQ117" s="509"/>
      <c r="TLR117" s="509"/>
      <c r="TLS117" s="509"/>
      <c r="TLT117" s="509"/>
      <c r="TLU117" s="509"/>
      <c r="TLV117" s="509"/>
      <c r="TLW117" s="509"/>
      <c r="TLX117" s="509"/>
      <c r="TLY117" s="509"/>
      <c r="TLZ117" s="509"/>
      <c r="TMA117" s="509"/>
      <c r="TMB117" s="509"/>
      <c r="TMC117" s="509"/>
      <c r="TMD117" s="509"/>
      <c r="TME117" s="509"/>
      <c r="TMF117" s="509"/>
      <c r="TMG117" s="509"/>
      <c r="TMH117" s="509"/>
      <c r="TMI117" s="509"/>
      <c r="TMJ117" s="509"/>
      <c r="TMK117" s="509"/>
      <c r="TML117" s="509"/>
      <c r="TMM117" s="509"/>
      <c r="TMN117" s="509"/>
      <c r="TMO117" s="509"/>
      <c r="TMP117" s="509"/>
      <c r="TMQ117" s="509"/>
      <c r="TMR117" s="509"/>
      <c r="TMS117" s="509"/>
      <c r="TMT117" s="509"/>
      <c r="TMU117" s="509"/>
      <c r="TMV117" s="509"/>
      <c r="TMW117" s="509"/>
      <c r="TMX117" s="509"/>
      <c r="TMY117" s="509"/>
      <c r="TMZ117" s="509"/>
      <c r="TNA117" s="509"/>
      <c r="TNB117" s="509"/>
      <c r="TNC117" s="509"/>
      <c r="TND117" s="509"/>
      <c r="TNE117" s="509"/>
      <c r="TNF117" s="509"/>
      <c r="TNG117" s="509"/>
      <c r="TNH117" s="509"/>
      <c r="TNI117" s="509"/>
      <c r="TNJ117" s="509"/>
      <c r="TNK117" s="509"/>
      <c r="TNL117" s="509"/>
      <c r="TNM117" s="509"/>
      <c r="TNN117" s="509"/>
      <c r="TNO117" s="509"/>
      <c r="TNP117" s="509"/>
      <c r="TNQ117" s="509"/>
      <c r="TNR117" s="509"/>
      <c r="TNS117" s="509"/>
      <c r="TNT117" s="509"/>
      <c r="TNU117" s="509"/>
      <c r="TNV117" s="509"/>
      <c r="TNW117" s="509"/>
      <c r="TNX117" s="509"/>
      <c r="TNY117" s="509"/>
      <c r="TNZ117" s="509"/>
      <c r="TOA117" s="509"/>
      <c r="TOB117" s="509"/>
      <c r="TOC117" s="509"/>
      <c r="TOD117" s="509"/>
      <c r="TOE117" s="509"/>
      <c r="TOF117" s="509"/>
      <c r="TOG117" s="509"/>
      <c r="TOH117" s="509"/>
      <c r="TOI117" s="509"/>
      <c r="TOJ117" s="509"/>
      <c r="TOK117" s="509"/>
      <c r="TOL117" s="509"/>
      <c r="TOM117" s="509"/>
      <c r="TON117" s="509"/>
      <c r="TOO117" s="509"/>
      <c r="TOP117" s="509"/>
      <c r="TOQ117" s="509"/>
      <c r="TOR117" s="509"/>
      <c r="TOS117" s="509"/>
      <c r="TOT117" s="509"/>
      <c r="TOU117" s="509"/>
      <c r="TOV117" s="509"/>
      <c r="TOW117" s="509"/>
      <c r="TOX117" s="509"/>
      <c r="TOY117" s="509"/>
      <c r="TOZ117" s="509"/>
      <c r="TPA117" s="509"/>
      <c r="TPB117" s="509"/>
      <c r="TPC117" s="509"/>
      <c r="TPD117" s="509"/>
      <c r="TPE117" s="509"/>
      <c r="TPF117" s="509"/>
      <c r="TPG117" s="509"/>
      <c r="TPH117" s="509"/>
      <c r="TPI117" s="509"/>
      <c r="TPJ117" s="509"/>
      <c r="TPK117" s="509"/>
      <c r="TPL117" s="509"/>
      <c r="TPM117" s="509"/>
      <c r="TPN117" s="509"/>
      <c r="TPO117" s="509"/>
      <c r="TPP117" s="509"/>
      <c r="TPQ117" s="509"/>
      <c r="TPR117" s="509"/>
      <c r="TPS117" s="509"/>
      <c r="TPT117" s="509"/>
      <c r="TPU117" s="509"/>
      <c r="TPV117" s="509"/>
      <c r="TPW117" s="509"/>
      <c r="TPX117" s="509"/>
      <c r="TPY117" s="509"/>
      <c r="TPZ117" s="509"/>
      <c r="TQA117" s="509"/>
      <c r="TQB117" s="509"/>
      <c r="TQC117" s="509"/>
      <c r="TQD117" s="509"/>
      <c r="TQE117" s="509"/>
      <c r="TQF117" s="509"/>
      <c r="TQG117" s="509"/>
      <c r="TQH117" s="509"/>
      <c r="TQI117" s="509"/>
      <c r="TQJ117" s="509"/>
      <c r="TQK117" s="509"/>
      <c r="TQL117" s="509"/>
      <c r="TQM117" s="509"/>
      <c r="TQN117" s="509"/>
      <c r="TQO117" s="509"/>
      <c r="TQP117" s="509"/>
      <c r="TQQ117" s="509"/>
      <c r="TQR117" s="509"/>
      <c r="TQS117" s="509"/>
      <c r="TQT117" s="509"/>
      <c r="TQU117" s="509"/>
      <c r="TQV117" s="509"/>
      <c r="TQW117" s="509"/>
      <c r="TQX117" s="509"/>
      <c r="TQY117" s="509"/>
      <c r="TQZ117" s="509"/>
      <c r="TRA117" s="509"/>
      <c r="TRB117" s="509"/>
      <c r="TRC117" s="509"/>
      <c r="TRD117" s="509"/>
      <c r="TRE117" s="509"/>
      <c r="TRF117" s="509"/>
      <c r="TRG117" s="509"/>
      <c r="TRH117" s="509"/>
      <c r="TRI117" s="509"/>
      <c r="TRJ117" s="509"/>
      <c r="TRK117" s="509"/>
      <c r="TRL117" s="509"/>
      <c r="TRM117" s="509"/>
      <c r="TRN117" s="509"/>
      <c r="TRO117" s="509"/>
      <c r="TRP117" s="509"/>
      <c r="TRQ117" s="509"/>
      <c r="TRR117" s="509"/>
      <c r="TRS117" s="509"/>
      <c r="TRT117" s="509"/>
      <c r="TRU117" s="509"/>
      <c r="TRV117" s="509"/>
      <c r="TRW117" s="509"/>
      <c r="TRX117" s="509"/>
      <c r="TRY117" s="509"/>
      <c r="TRZ117" s="509"/>
      <c r="TSA117" s="509"/>
      <c r="TSB117" s="509"/>
      <c r="TSC117" s="509"/>
      <c r="TSD117" s="509"/>
      <c r="TSE117" s="509"/>
      <c r="TSF117" s="509"/>
      <c r="TSG117" s="509"/>
      <c r="TSH117" s="509"/>
      <c r="TSI117" s="509"/>
      <c r="TSJ117" s="509"/>
      <c r="TSK117" s="509"/>
      <c r="TSL117" s="509"/>
      <c r="TSM117" s="509"/>
      <c r="TSN117" s="509"/>
      <c r="TSO117" s="509"/>
      <c r="TSP117" s="509"/>
      <c r="TSQ117" s="509"/>
      <c r="TSR117" s="509"/>
      <c r="TSS117" s="509"/>
      <c r="TST117" s="509"/>
      <c r="TSU117" s="509"/>
      <c r="TSV117" s="509"/>
      <c r="TSW117" s="509"/>
      <c r="TSX117" s="509"/>
      <c r="TSY117" s="509"/>
      <c r="TSZ117" s="509"/>
      <c r="TTA117" s="509"/>
      <c r="TTB117" s="509"/>
      <c r="TTC117" s="509"/>
      <c r="TTD117" s="509"/>
      <c r="TTE117" s="509"/>
      <c r="TTF117" s="509"/>
      <c r="TTG117" s="509"/>
      <c r="TTH117" s="509"/>
      <c r="TTI117" s="509"/>
      <c r="TTJ117" s="509"/>
      <c r="TTK117" s="509"/>
      <c r="TTL117" s="509"/>
      <c r="TTM117" s="509"/>
      <c r="TTN117" s="509"/>
      <c r="TTO117" s="509"/>
      <c r="TTP117" s="509"/>
      <c r="TTQ117" s="509"/>
      <c r="TTR117" s="509"/>
      <c r="TTS117" s="509"/>
      <c r="TTT117" s="509"/>
      <c r="TTU117" s="509"/>
      <c r="TTV117" s="509"/>
      <c r="TTW117" s="509"/>
      <c r="TTX117" s="509"/>
      <c r="TTY117" s="509"/>
      <c r="TTZ117" s="509"/>
      <c r="TUA117" s="509"/>
      <c r="TUB117" s="509"/>
      <c r="TUC117" s="509"/>
      <c r="TUD117" s="509"/>
      <c r="TUE117" s="509"/>
      <c r="TUF117" s="509"/>
      <c r="TUG117" s="509"/>
      <c r="TUH117" s="509"/>
      <c r="TUI117" s="509"/>
      <c r="TUJ117" s="509"/>
      <c r="TUK117" s="509"/>
      <c r="TUL117" s="509"/>
      <c r="TUM117" s="509"/>
      <c r="TUN117" s="509"/>
      <c r="TUO117" s="509"/>
      <c r="TUP117" s="509"/>
      <c r="TUQ117" s="509"/>
      <c r="TUR117" s="509"/>
      <c r="TUS117" s="509"/>
      <c r="TUT117" s="509"/>
      <c r="TUU117" s="509"/>
      <c r="TUV117" s="509"/>
      <c r="TUW117" s="509"/>
      <c r="TUX117" s="509"/>
      <c r="TUY117" s="509"/>
      <c r="TUZ117" s="509"/>
      <c r="TVA117" s="509"/>
      <c r="TVB117" s="509"/>
      <c r="TVC117" s="509"/>
      <c r="TVD117" s="509"/>
      <c r="TVE117" s="509"/>
      <c r="TVF117" s="509"/>
      <c r="TVG117" s="509"/>
      <c r="TVH117" s="509"/>
      <c r="TVI117" s="509"/>
      <c r="TVJ117" s="509"/>
      <c r="TVK117" s="509"/>
      <c r="TVL117" s="509"/>
      <c r="TVM117" s="509"/>
      <c r="TVN117" s="509"/>
      <c r="TVO117" s="509"/>
      <c r="TVP117" s="509"/>
      <c r="TVQ117" s="509"/>
      <c r="TVR117" s="509"/>
      <c r="TVS117" s="509"/>
      <c r="TVT117" s="509"/>
      <c r="TVU117" s="509"/>
      <c r="TVV117" s="509"/>
      <c r="TVW117" s="509"/>
      <c r="TVX117" s="509"/>
      <c r="TVY117" s="509"/>
      <c r="TVZ117" s="509"/>
      <c r="TWA117" s="509"/>
      <c r="TWB117" s="509"/>
      <c r="TWC117" s="509"/>
      <c r="TWD117" s="509"/>
      <c r="TWE117" s="509"/>
      <c r="TWF117" s="509"/>
      <c r="TWG117" s="509"/>
      <c r="TWH117" s="509"/>
      <c r="TWI117" s="509"/>
      <c r="TWJ117" s="509"/>
      <c r="TWK117" s="509"/>
      <c r="TWL117" s="509"/>
      <c r="TWM117" s="509"/>
      <c r="TWN117" s="509"/>
      <c r="TWO117" s="509"/>
      <c r="TWP117" s="509"/>
      <c r="TWQ117" s="509"/>
      <c r="TWR117" s="509"/>
      <c r="TWS117" s="509"/>
      <c r="TWT117" s="509"/>
      <c r="TWU117" s="509"/>
      <c r="TWV117" s="509"/>
      <c r="TWW117" s="509"/>
      <c r="TWX117" s="509"/>
      <c r="TWY117" s="509"/>
      <c r="TWZ117" s="509"/>
      <c r="TXA117" s="509"/>
      <c r="TXB117" s="509"/>
      <c r="TXC117" s="509"/>
      <c r="TXD117" s="509"/>
      <c r="TXE117" s="509"/>
      <c r="TXF117" s="509"/>
      <c r="TXG117" s="509"/>
      <c r="TXH117" s="509"/>
      <c r="TXI117" s="509"/>
      <c r="TXJ117" s="509"/>
      <c r="TXK117" s="509"/>
      <c r="TXL117" s="509"/>
      <c r="TXM117" s="509"/>
      <c r="TXN117" s="509"/>
      <c r="TXO117" s="509"/>
      <c r="TXP117" s="509"/>
      <c r="TXQ117" s="509"/>
      <c r="TXR117" s="509"/>
      <c r="TXS117" s="509"/>
      <c r="TXT117" s="509"/>
      <c r="TXU117" s="509"/>
      <c r="TXV117" s="509"/>
      <c r="TXW117" s="509"/>
      <c r="TXX117" s="509"/>
      <c r="TXY117" s="509"/>
      <c r="TXZ117" s="509"/>
      <c r="TYA117" s="509"/>
      <c r="TYB117" s="509"/>
      <c r="TYC117" s="509"/>
      <c r="TYD117" s="509"/>
      <c r="TYE117" s="509"/>
      <c r="TYF117" s="509"/>
      <c r="TYG117" s="509"/>
      <c r="TYH117" s="509"/>
      <c r="TYI117" s="509"/>
      <c r="TYJ117" s="509"/>
      <c r="TYK117" s="509"/>
      <c r="TYL117" s="509"/>
      <c r="TYM117" s="509"/>
      <c r="TYN117" s="509"/>
      <c r="TYO117" s="509"/>
      <c r="TYP117" s="509"/>
      <c r="TYQ117" s="509"/>
      <c r="TYR117" s="509"/>
      <c r="TYS117" s="509"/>
      <c r="TYT117" s="509"/>
      <c r="TYU117" s="509"/>
      <c r="TYV117" s="509"/>
      <c r="TYW117" s="509"/>
      <c r="TYX117" s="509"/>
      <c r="TYY117" s="509"/>
      <c r="TYZ117" s="509"/>
      <c r="TZA117" s="509"/>
      <c r="TZB117" s="509"/>
      <c r="TZC117" s="509"/>
      <c r="TZD117" s="509"/>
      <c r="TZE117" s="509"/>
      <c r="TZF117" s="509"/>
      <c r="TZG117" s="509"/>
      <c r="TZH117" s="509"/>
      <c r="TZI117" s="509"/>
      <c r="TZJ117" s="509"/>
      <c r="TZK117" s="509"/>
      <c r="TZL117" s="509"/>
      <c r="TZM117" s="509"/>
      <c r="TZN117" s="509"/>
      <c r="TZO117" s="509"/>
      <c r="TZP117" s="509"/>
      <c r="TZQ117" s="509"/>
      <c r="TZR117" s="509"/>
      <c r="TZS117" s="509"/>
      <c r="TZT117" s="509"/>
      <c r="TZU117" s="509"/>
      <c r="TZV117" s="509"/>
      <c r="TZW117" s="509"/>
      <c r="TZX117" s="509"/>
      <c r="TZY117" s="509"/>
      <c r="TZZ117" s="509"/>
      <c r="UAA117" s="509"/>
      <c r="UAB117" s="509"/>
      <c r="UAC117" s="509"/>
      <c r="UAD117" s="509"/>
      <c r="UAE117" s="509"/>
      <c r="UAF117" s="509"/>
      <c r="UAG117" s="509"/>
      <c r="UAH117" s="509"/>
      <c r="UAI117" s="509"/>
      <c r="UAJ117" s="509"/>
      <c r="UAK117" s="509"/>
      <c r="UAL117" s="509"/>
      <c r="UAM117" s="509"/>
      <c r="UAN117" s="509"/>
      <c r="UAO117" s="509"/>
      <c r="UAP117" s="509"/>
      <c r="UAQ117" s="509"/>
      <c r="UAR117" s="509"/>
      <c r="UAS117" s="509"/>
      <c r="UAT117" s="509"/>
      <c r="UAU117" s="509"/>
      <c r="UAV117" s="509"/>
      <c r="UAW117" s="509"/>
      <c r="UAX117" s="509"/>
      <c r="UAY117" s="509"/>
      <c r="UAZ117" s="509"/>
      <c r="UBA117" s="509"/>
      <c r="UBB117" s="509"/>
      <c r="UBC117" s="509"/>
      <c r="UBD117" s="509"/>
      <c r="UBE117" s="509"/>
      <c r="UBF117" s="509"/>
      <c r="UBG117" s="509"/>
      <c r="UBH117" s="509"/>
      <c r="UBI117" s="509"/>
      <c r="UBJ117" s="509"/>
      <c r="UBK117" s="509"/>
      <c r="UBL117" s="509"/>
      <c r="UBM117" s="509"/>
      <c r="UBN117" s="509"/>
      <c r="UBO117" s="509"/>
      <c r="UBP117" s="509"/>
      <c r="UBQ117" s="509"/>
      <c r="UBR117" s="509"/>
      <c r="UBS117" s="509"/>
      <c r="UBT117" s="509"/>
      <c r="UBU117" s="509"/>
      <c r="UBV117" s="509"/>
      <c r="UBW117" s="509"/>
      <c r="UBX117" s="509"/>
      <c r="UBY117" s="509"/>
      <c r="UBZ117" s="509"/>
      <c r="UCA117" s="509"/>
      <c r="UCB117" s="509"/>
      <c r="UCC117" s="509"/>
      <c r="UCD117" s="509"/>
      <c r="UCE117" s="509"/>
      <c r="UCF117" s="509"/>
      <c r="UCG117" s="509"/>
      <c r="UCH117" s="509"/>
      <c r="UCI117" s="509"/>
      <c r="UCJ117" s="509"/>
      <c r="UCK117" s="509"/>
      <c r="UCL117" s="509"/>
      <c r="UCM117" s="509"/>
      <c r="UCN117" s="509"/>
      <c r="UCO117" s="509"/>
      <c r="UCP117" s="509"/>
      <c r="UCQ117" s="509"/>
      <c r="UCR117" s="509"/>
      <c r="UCS117" s="509"/>
      <c r="UCT117" s="509"/>
      <c r="UCU117" s="509"/>
      <c r="UCV117" s="509"/>
      <c r="UCW117" s="509"/>
      <c r="UCX117" s="509"/>
      <c r="UCY117" s="509"/>
      <c r="UCZ117" s="509"/>
      <c r="UDA117" s="509"/>
      <c r="UDB117" s="509"/>
      <c r="UDC117" s="509"/>
      <c r="UDD117" s="509"/>
      <c r="UDE117" s="509"/>
      <c r="UDF117" s="509"/>
      <c r="UDG117" s="509"/>
      <c r="UDH117" s="509"/>
      <c r="UDI117" s="509"/>
      <c r="UDJ117" s="509"/>
      <c r="UDK117" s="509"/>
      <c r="UDL117" s="509"/>
      <c r="UDM117" s="509"/>
      <c r="UDN117" s="509"/>
      <c r="UDO117" s="509"/>
      <c r="UDP117" s="509"/>
      <c r="UDQ117" s="509"/>
      <c r="UDR117" s="509"/>
      <c r="UDS117" s="509"/>
      <c r="UDT117" s="509"/>
      <c r="UDU117" s="509"/>
      <c r="UDV117" s="509"/>
      <c r="UDW117" s="509"/>
      <c r="UDX117" s="509"/>
      <c r="UDY117" s="509"/>
      <c r="UDZ117" s="509"/>
      <c r="UEA117" s="509"/>
      <c r="UEB117" s="509"/>
      <c r="UEC117" s="509"/>
      <c r="UED117" s="509"/>
      <c r="UEE117" s="509"/>
      <c r="UEF117" s="509"/>
      <c r="UEG117" s="509"/>
      <c r="UEH117" s="509"/>
      <c r="UEI117" s="509"/>
      <c r="UEJ117" s="509"/>
      <c r="UEK117" s="509"/>
      <c r="UEL117" s="509"/>
      <c r="UEM117" s="509"/>
      <c r="UEN117" s="509"/>
      <c r="UEO117" s="509"/>
      <c r="UEP117" s="509"/>
      <c r="UEQ117" s="509"/>
      <c r="UER117" s="509"/>
      <c r="UES117" s="509"/>
      <c r="UET117" s="509"/>
      <c r="UEU117" s="509"/>
      <c r="UEV117" s="509"/>
      <c r="UEW117" s="509"/>
      <c r="UEX117" s="509"/>
      <c r="UEY117" s="509"/>
      <c r="UEZ117" s="509"/>
      <c r="UFA117" s="509"/>
      <c r="UFB117" s="509"/>
      <c r="UFC117" s="509"/>
      <c r="UFD117" s="509"/>
      <c r="UFE117" s="509"/>
      <c r="UFF117" s="509"/>
      <c r="UFG117" s="509"/>
      <c r="UFH117" s="509"/>
      <c r="UFI117" s="509"/>
      <c r="UFJ117" s="509"/>
      <c r="UFK117" s="509"/>
      <c r="UFL117" s="509"/>
      <c r="UFM117" s="509"/>
      <c r="UFN117" s="509"/>
      <c r="UFO117" s="509"/>
      <c r="UFP117" s="509"/>
      <c r="UFQ117" s="509"/>
      <c r="UFR117" s="509"/>
      <c r="UFS117" s="509"/>
      <c r="UFT117" s="509"/>
      <c r="UFU117" s="509"/>
      <c r="UFV117" s="509"/>
      <c r="UFW117" s="509"/>
      <c r="UFX117" s="509"/>
      <c r="UFY117" s="509"/>
      <c r="UFZ117" s="509"/>
      <c r="UGA117" s="509"/>
      <c r="UGB117" s="509"/>
      <c r="UGC117" s="509"/>
      <c r="UGD117" s="509"/>
      <c r="UGE117" s="509"/>
      <c r="UGF117" s="509"/>
      <c r="UGG117" s="509"/>
      <c r="UGH117" s="509"/>
      <c r="UGI117" s="509"/>
      <c r="UGJ117" s="509"/>
      <c r="UGK117" s="509"/>
      <c r="UGL117" s="509"/>
      <c r="UGM117" s="509"/>
      <c r="UGN117" s="509"/>
      <c r="UGO117" s="509"/>
      <c r="UGP117" s="509"/>
      <c r="UGQ117" s="509"/>
      <c r="UGR117" s="509"/>
      <c r="UGS117" s="509"/>
      <c r="UGT117" s="509"/>
      <c r="UGU117" s="509"/>
      <c r="UGV117" s="509"/>
      <c r="UGW117" s="509"/>
      <c r="UGX117" s="509"/>
      <c r="UGY117" s="509"/>
      <c r="UGZ117" s="509"/>
      <c r="UHA117" s="509"/>
      <c r="UHB117" s="509"/>
      <c r="UHC117" s="509"/>
      <c r="UHD117" s="509"/>
      <c r="UHE117" s="509"/>
      <c r="UHF117" s="509"/>
      <c r="UHG117" s="509"/>
      <c r="UHH117" s="509"/>
      <c r="UHI117" s="509"/>
      <c r="UHJ117" s="509"/>
      <c r="UHK117" s="509"/>
      <c r="UHL117" s="509"/>
      <c r="UHM117" s="509"/>
      <c r="UHN117" s="509"/>
      <c r="UHO117" s="509"/>
      <c r="UHP117" s="509"/>
      <c r="UHQ117" s="509"/>
      <c r="UHR117" s="509"/>
      <c r="UHS117" s="509"/>
      <c r="UHT117" s="509"/>
      <c r="UHU117" s="509"/>
      <c r="UHV117" s="509"/>
      <c r="UHW117" s="509"/>
      <c r="UHX117" s="509"/>
      <c r="UHY117" s="509"/>
      <c r="UHZ117" s="509"/>
      <c r="UIA117" s="509"/>
      <c r="UIB117" s="509"/>
      <c r="UIC117" s="509"/>
      <c r="UID117" s="509"/>
      <c r="UIE117" s="509"/>
      <c r="UIF117" s="509"/>
      <c r="UIG117" s="509"/>
      <c r="UIH117" s="509"/>
      <c r="UII117" s="509"/>
      <c r="UIJ117" s="509"/>
      <c r="UIK117" s="509"/>
      <c r="UIL117" s="509"/>
      <c r="UIM117" s="509"/>
      <c r="UIN117" s="509"/>
      <c r="UIO117" s="509"/>
      <c r="UIP117" s="509"/>
      <c r="UIQ117" s="509"/>
      <c r="UIR117" s="509"/>
      <c r="UIS117" s="509"/>
      <c r="UIT117" s="509"/>
      <c r="UIU117" s="509"/>
      <c r="UIV117" s="509"/>
      <c r="UIW117" s="509"/>
      <c r="UIX117" s="509"/>
      <c r="UIY117" s="509"/>
      <c r="UIZ117" s="509"/>
      <c r="UJA117" s="509"/>
      <c r="UJB117" s="509"/>
      <c r="UJC117" s="509"/>
      <c r="UJD117" s="509"/>
      <c r="UJE117" s="509"/>
      <c r="UJF117" s="509"/>
      <c r="UJG117" s="509"/>
      <c r="UJH117" s="509"/>
      <c r="UJI117" s="509"/>
      <c r="UJJ117" s="509"/>
      <c r="UJK117" s="509"/>
      <c r="UJL117" s="509"/>
      <c r="UJM117" s="509"/>
      <c r="UJN117" s="509"/>
      <c r="UJO117" s="509"/>
      <c r="UJP117" s="509"/>
      <c r="UJQ117" s="509"/>
      <c r="UJR117" s="509"/>
      <c r="UJS117" s="509"/>
      <c r="UJT117" s="509"/>
      <c r="UJU117" s="509"/>
      <c r="UJV117" s="509"/>
      <c r="UJW117" s="509"/>
      <c r="UJX117" s="509"/>
      <c r="UJY117" s="509"/>
      <c r="UJZ117" s="509"/>
      <c r="UKA117" s="509"/>
      <c r="UKB117" s="509"/>
      <c r="UKC117" s="509"/>
      <c r="UKD117" s="509"/>
      <c r="UKE117" s="509"/>
      <c r="UKF117" s="509"/>
      <c r="UKG117" s="509"/>
      <c r="UKH117" s="509"/>
      <c r="UKI117" s="509"/>
      <c r="UKJ117" s="509"/>
      <c r="UKK117" s="509"/>
      <c r="UKL117" s="509"/>
      <c r="UKM117" s="509"/>
      <c r="UKN117" s="509"/>
      <c r="UKO117" s="509"/>
      <c r="UKP117" s="509"/>
      <c r="UKQ117" s="509"/>
      <c r="UKR117" s="509"/>
      <c r="UKS117" s="509"/>
      <c r="UKT117" s="509"/>
      <c r="UKU117" s="509"/>
      <c r="UKV117" s="509"/>
      <c r="UKW117" s="509"/>
      <c r="UKX117" s="509"/>
      <c r="UKY117" s="509"/>
      <c r="UKZ117" s="509"/>
      <c r="ULA117" s="509"/>
      <c r="ULB117" s="509"/>
      <c r="ULC117" s="509"/>
      <c r="ULD117" s="509"/>
      <c r="ULE117" s="509"/>
      <c r="ULF117" s="509"/>
      <c r="ULG117" s="509"/>
      <c r="ULH117" s="509"/>
      <c r="ULI117" s="509"/>
      <c r="ULJ117" s="509"/>
      <c r="ULK117" s="509"/>
      <c r="ULL117" s="509"/>
      <c r="ULM117" s="509"/>
      <c r="ULN117" s="509"/>
      <c r="ULO117" s="509"/>
      <c r="ULP117" s="509"/>
      <c r="ULQ117" s="509"/>
      <c r="ULR117" s="509"/>
      <c r="ULS117" s="509"/>
      <c r="ULT117" s="509"/>
      <c r="ULU117" s="509"/>
      <c r="ULV117" s="509"/>
      <c r="ULW117" s="509"/>
      <c r="ULX117" s="509"/>
      <c r="ULY117" s="509"/>
      <c r="ULZ117" s="509"/>
      <c r="UMA117" s="509"/>
      <c r="UMB117" s="509"/>
      <c r="UMC117" s="509"/>
      <c r="UMD117" s="509"/>
      <c r="UME117" s="509"/>
      <c r="UMF117" s="509"/>
      <c r="UMG117" s="509"/>
      <c r="UMH117" s="509"/>
      <c r="UMI117" s="509"/>
      <c r="UMJ117" s="509"/>
      <c r="UMK117" s="509"/>
      <c r="UML117" s="509"/>
      <c r="UMM117" s="509"/>
      <c r="UMN117" s="509"/>
      <c r="UMO117" s="509"/>
      <c r="UMP117" s="509"/>
      <c r="UMQ117" s="509"/>
      <c r="UMR117" s="509"/>
      <c r="UMS117" s="509"/>
      <c r="UMT117" s="509"/>
      <c r="UMU117" s="509"/>
      <c r="UMV117" s="509"/>
      <c r="UMW117" s="509"/>
      <c r="UMX117" s="509"/>
      <c r="UMY117" s="509"/>
      <c r="UMZ117" s="509"/>
      <c r="UNA117" s="509"/>
      <c r="UNB117" s="509"/>
      <c r="UNC117" s="509"/>
      <c r="UND117" s="509"/>
      <c r="UNE117" s="509"/>
      <c r="UNF117" s="509"/>
      <c r="UNG117" s="509"/>
      <c r="UNH117" s="509"/>
      <c r="UNI117" s="509"/>
      <c r="UNJ117" s="509"/>
      <c r="UNK117" s="509"/>
      <c r="UNL117" s="509"/>
      <c r="UNM117" s="509"/>
      <c r="UNN117" s="509"/>
      <c r="UNO117" s="509"/>
      <c r="UNP117" s="509"/>
      <c r="UNQ117" s="509"/>
      <c r="UNR117" s="509"/>
      <c r="UNS117" s="509"/>
      <c r="UNT117" s="509"/>
      <c r="UNU117" s="509"/>
      <c r="UNV117" s="509"/>
      <c r="UNW117" s="509"/>
      <c r="UNX117" s="509"/>
      <c r="UNY117" s="509"/>
      <c r="UNZ117" s="509"/>
      <c r="UOA117" s="509"/>
      <c r="UOB117" s="509"/>
      <c r="UOC117" s="509"/>
      <c r="UOD117" s="509"/>
      <c r="UOE117" s="509"/>
      <c r="UOF117" s="509"/>
      <c r="UOG117" s="509"/>
      <c r="UOH117" s="509"/>
      <c r="UOI117" s="509"/>
      <c r="UOJ117" s="509"/>
      <c r="UOK117" s="509"/>
      <c r="UOL117" s="509"/>
      <c r="UOM117" s="509"/>
      <c r="UON117" s="509"/>
      <c r="UOO117" s="509"/>
      <c r="UOP117" s="509"/>
      <c r="UOQ117" s="509"/>
      <c r="UOR117" s="509"/>
      <c r="UOS117" s="509"/>
      <c r="UOT117" s="509"/>
      <c r="UOU117" s="509"/>
      <c r="UOV117" s="509"/>
      <c r="UOW117" s="509"/>
      <c r="UOX117" s="509"/>
      <c r="UOY117" s="509"/>
      <c r="UOZ117" s="509"/>
      <c r="UPA117" s="509"/>
      <c r="UPB117" s="509"/>
      <c r="UPC117" s="509"/>
      <c r="UPD117" s="509"/>
      <c r="UPE117" s="509"/>
      <c r="UPF117" s="509"/>
      <c r="UPG117" s="509"/>
      <c r="UPH117" s="509"/>
      <c r="UPI117" s="509"/>
      <c r="UPJ117" s="509"/>
      <c r="UPK117" s="509"/>
      <c r="UPL117" s="509"/>
      <c r="UPM117" s="509"/>
      <c r="UPN117" s="509"/>
      <c r="UPO117" s="509"/>
      <c r="UPP117" s="509"/>
      <c r="UPQ117" s="509"/>
      <c r="UPR117" s="509"/>
      <c r="UPS117" s="509"/>
      <c r="UPT117" s="509"/>
      <c r="UPU117" s="509"/>
      <c r="UPV117" s="509"/>
      <c r="UPW117" s="509"/>
      <c r="UPX117" s="509"/>
      <c r="UPY117" s="509"/>
      <c r="UPZ117" s="509"/>
      <c r="UQA117" s="509"/>
      <c r="UQB117" s="509"/>
      <c r="UQC117" s="509"/>
      <c r="UQD117" s="509"/>
      <c r="UQE117" s="509"/>
      <c r="UQF117" s="509"/>
      <c r="UQG117" s="509"/>
      <c r="UQH117" s="509"/>
      <c r="UQI117" s="509"/>
      <c r="UQJ117" s="509"/>
      <c r="UQK117" s="509"/>
      <c r="UQL117" s="509"/>
      <c r="UQM117" s="509"/>
      <c r="UQN117" s="509"/>
      <c r="UQO117" s="509"/>
      <c r="UQP117" s="509"/>
      <c r="UQQ117" s="509"/>
      <c r="UQR117" s="509"/>
      <c r="UQS117" s="509"/>
      <c r="UQT117" s="509"/>
      <c r="UQU117" s="509"/>
      <c r="UQV117" s="509"/>
      <c r="UQW117" s="509"/>
      <c r="UQX117" s="509"/>
      <c r="UQY117" s="509"/>
      <c r="UQZ117" s="509"/>
      <c r="URA117" s="509"/>
      <c r="URB117" s="509"/>
      <c r="URC117" s="509"/>
      <c r="URD117" s="509"/>
      <c r="URE117" s="509"/>
      <c r="URF117" s="509"/>
      <c r="URG117" s="509"/>
      <c r="URH117" s="509"/>
      <c r="URI117" s="509"/>
      <c r="URJ117" s="509"/>
      <c r="URK117" s="509"/>
      <c r="URL117" s="509"/>
      <c r="URM117" s="509"/>
      <c r="URN117" s="509"/>
      <c r="URO117" s="509"/>
      <c r="URP117" s="509"/>
      <c r="URQ117" s="509"/>
      <c r="URR117" s="509"/>
      <c r="URS117" s="509"/>
      <c r="URT117" s="509"/>
      <c r="URU117" s="509"/>
      <c r="URV117" s="509"/>
      <c r="URW117" s="509"/>
      <c r="URX117" s="509"/>
      <c r="URY117" s="509"/>
      <c r="URZ117" s="509"/>
      <c r="USA117" s="509"/>
      <c r="USB117" s="509"/>
      <c r="USC117" s="509"/>
      <c r="USD117" s="509"/>
      <c r="USE117" s="509"/>
      <c r="USF117" s="509"/>
      <c r="USG117" s="509"/>
      <c r="USH117" s="509"/>
      <c r="USI117" s="509"/>
      <c r="USJ117" s="509"/>
      <c r="USK117" s="509"/>
      <c r="USL117" s="509"/>
      <c r="USM117" s="509"/>
      <c r="USN117" s="509"/>
      <c r="USO117" s="509"/>
      <c r="USP117" s="509"/>
      <c r="USQ117" s="509"/>
      <c r="USR117" s="509"/>
      <c r="USS117" s="509"/>
      <c r="UST117" s="509"/>
      <c r="USU117" s="509"/>
      <c r="USV117" s="509"/>
      <c r="USW117" s="509"/>
      <c r="USX117" s="509"/>
      <c r="USY117" s="509"/>
      <c r="USZ117" s="509"/>
      <c r="UTA117" s="509"/>
      <c r="UTB117" s="509"/>
      <c r="UTC117" s="509"/>
      <c r="UTD117" s="509"/>
      <c r="UTE117" s="509"/>
      <c r="UTF117" s="509"/>
      <c r="UTG117" s="509"/>
      <c r="UTH117" s="509"/>
      <c r="UTI117" s="509"/>
      <c r="UTJ117" s="509"/>
      <c r="UTK117" s="509"/>
      <c r="UTL117" s="509"/>
      <c r="UTM117" s="509"/>
      <c r="UTN117" s="509"/>
      <c r="UTO117" s="509"/>
      <c r="UTP117" s="509"/>
      <c r="UTQ117" s="509"/>
      <c r="UTR117" s="509"/>
      <c r="UTS117" s="509"/>
      <c r="UTT117" s="509"/>
      <c r="UTU117" s="509"/>
      <c r="UTV117" s="509"/>
      <c r="UTW117" s="509"/>
      <c r="UTX117" s="509"/>
      <c r="UTY117" s="509"/>
      <c r="UTZ117" s="509"/>
      <c r="UUA117" s="509"/>
      <c r="UUB117" s="509"/>
      <c r="UUC117" s="509"/>
      <c r="UUD117" s="509"/>
      <c r="UUE117" s="509"/>
      <c r="UUF117" s="509"/>
      <c r="UUG117" s="509"/>
      <c r="UUH117" s="509"/>
      <c r="UUI117" s="509"/>
      <c r="UUJ117" s="509"/>
      <c r="UUK117" s="509"/>
      <c r="UUL117" s="509"/>
      <c r="UUM117" s="509"/>
      <c r="UUN117" s="509"/>
      <c r="UUO117" s="509"/>
      <c r="UUP117" s="509"/>
      <c r="UUQ117" s="509"/>
      <c r="UUR117" s="509"/>
      <c r="UUS117" s="509"/>
      <c r="UUT117" s="509"/>
      <c r="UUU117" s="509"/>
      <c r="UUV117" s="509"/>
      <c r="UUW117" s="509"/>
      <c r="UUX117" s="509"/>
      <c r="UUY117" s="509"/>
      <c r="UUZ117" s="509"/>
      <c r="UVA117" s="509"/>
      <c r="UVB117" s="509"/>
      <c r="UVC117" s="509"/>
      <c r="UVD117" s="509"/>
      <c r="UVE117" s="509"/>
      <c r="UVF117" s="509"/>
      <c r="UVG117" s="509"/>
      <c r="UVH117" s="509"/>
      <c r="UVI117" s="509"/>
      <c r="UVJ117" s="509"/>
      <c r="UVK117" s="509"/>
      <c r="UVL117" s="509"/>
      <c r="UVM117" s="509"/>
      <c r="UVN117" s="509"/>
      <c r="UVO117" s="509"/>
      <c r="UVP117" s="509"/>
      <c r="UVQ117" s="509"/>
      <c r="UVR117" s="509"/>
      <c r="UVS117" s="509"/>
      <c r="UVT117" s="509"/>
      <c r="UVU117" s="509"/>
      <c r="UVV117" s="509"/>
      <c r="UVW117" s="509"/>
      <c r="UVX117" s="509"/>
      <c r="UVY117" s="509"/>
      <c r="UVZ117" s="509"/>
      <c r="UWA117" s="509"/>
      <c r="UWB117" s="509"/>
      <c r="UWC117" s="509"/>
      <c r="UWD117" s="509"/>
      <c r="UWE117" s="509"/>
      <c r="UWF117" s="509"/>
      <c r="UWG117" s="509"/>
      <c r="UWH117" s="509"/>
      <c r="UWI117" s="509"/>
      <c r="UWJ117" s="509"/>
      <c r="UWK117" s="509"/>
      <c r="UWL117" s="509"/>
      <c r="UWM117" s="509"/>
      <c r="UWN117" s="509"/>
      <c r="UWO117" s="509"/>
      <c r="UWP117" s="509"/>
      <c r="UWQ117" s="509"/>
      <c r="UWR117" s="509"/>
      <c r="UWS117" s="509"/>
      <c r="UWT117" s="509"/>
      <c r="UWU117" s="509"/>
      <c r="UWV117" s="509"/>
      <c r="UWW117" s="509"/>
      <c r="UWX117" s="509"/>
      <c r="UWY117" s="509"/>
      <c r="UWZ117" s="509"/>
      <c r="UXA117" s="509"/>
      <c r="UXB117" s="509"/>
      <c r="UXC117" s="509"/>
      <c r="UXD117" s="509"/>
      <c r="UXE117" s="509"/>
      <c r="UXF117" s="509"/>
      <c r="UXG117" s="509"/>
      <c r="UXH117" s="509"/>
      <c r="UXI117" s="509"/>
      <c r="UXJ117" s="509"/>
      <c r="UXK117" s="509"/>
      <c r="UXL117" s="509"/>
      <c r="UXM117" s="509"/>
      <c r="UXN117" s="509"/>
      <c r="UXO117" s="509"/>
      <c r="UXP117" s="509"/>
      <c r="UXQ117" s="509"/>
      <c r="UXR117" s="509"/>
      <c r="UXS117" s="509"/>
      <c r="UXT117" s="509"/>
      <c r="UXU117" s="509"/>
      <c r="UXV117" s="509"/>
      <c r="UXW117" s="509"/>
      <c r="UXX117" s="509"/>
      <c r="UXY117" s="509"/>
      <c r="UXZ117" s="509"/>
      <c r="UYA117" s="509"/>
      <c r="UYB117" s="509"/>
      <c r="UYC117" s="509"/>
      <c r="UYD117" s="509"/>
      <c r="UYE117" s="509"/>
      <c r="UYF117" s="509"/>
      <c r="UYG117" s="509"/>
      <c r="UYH117" s="509"/>
      <c r="UYI117" s="509"/>
      <c r="UYJ117" s="509"/>
      <c r="UYK117" s="509"/>
      <c r="UYL117" s="509"/>
      <c r="UYM117" s="509"/>
      <c r="UYN117" s="509"/>
      <c r="UYO117" s="509"/>
      <c r="UYP117" s="509"/>
      <c r="UYQ117" s="509"/>
      <c r="UYR117" s="509"/>
      <c r="UYS117" s="509"/>
      <c r="UYT117" s="509"/>
      <c r="UYU117" s="509"/>
      <c r="UYV117" s="509"/>
      <c r="UYW117" s="509"/>
      <c r="UYX117" s="509"/>
      <c r="UYY117" s="509"/>
      <c r="UYZ117" s="509"/>
      <c r="UZA117" s="509"/>
      <c r="UZB117" s="509"/>
      <c r="UZC117" s="509"/>
      <c r="UZD117" s="509"/>
      <c r="UZE117" s="509"/>
      <c r="UZF117" s="509"/>
      <c r="UZG117" s="509"/>
      <c r="UZH117" s="509"/>
      <c r="UZI117" s="509"/>
      <c r="UZJ117" s="509"/>
      <c r="UZK117" s="509"/>
      <c r="UZL117" s="509"/>
      <c r="UZM117" s="509"/>
      <c r="UZN117" s="509"/>
      <c r="UZO117" s="509"/>
      <c r="UZP117" s="509"/>
      <c r="UZQ117" s="509"/>
      <c r="UZR117" s="509"/>
      <c r="UZS117" s="509"/>
      <c r="UZT117" s="509"/>
      <c r="UZU117" s="509"/>
      <c r="UZV117" s="509"/>
      <c r="UZW117" s="509"/>
      <c r="UZX117" s="509"/>
      <c r="UZY117" s="509"/>
      <c r="UZZ117" s="509"/>
      <c r="VAA117" s="509"/>
      <c r="VAB117" s="509"/>
      <c r="VAC117" s="509"/>
      <c r="VAD117" s="509"/>
      <c r="VAE117" s="509"/>
      <c r="VAF117" s="509"/>
      <c r="VAG117" s="509"/>
      <c r="VAH117" s="509"/>
      <c r="VAI117" s="509"/>
      <c r="VAJ117" s="509"/>
      <c r="VAK117" s="509"/>
      <c r="VAL117" s="509"/>
      <c r="VAM117" s="509"/>
      <c r="VAN117" s="509"/>
      <c r="VAO117" s="509"/>
      <c r="VAP117" s="509"/>
      <c r="VAQ117" s="509"/>
      <c r="VAR117" s="509"/>
      <c r="VAS117" s="509"/>
      <c r="VAT117" s="509"/>
      <c r="VAU117" s="509"/>
      <c r="VAV117" s="509"/>
      <c r="VAW117" s="509"/>
      <c r="VAX117" s="509"/>
      <c r="VAY117" s="509"/>
      <c r="VAZ117" s="509"/>
      <c r="VBA117" s="509"/>
      <c r="VBB117" s="509"/>
      <c r="VBC117" s="509"/>
      <c r="VBD117" s="509"/>
      <c r="VBE117" s="509"/>
      <c r="VBF117" s="509"/>
      <c r="VBG117" s="509"/>
      <c r="VBH117" s="509"/>
      <c r="VBI117" s="509"/>
      <c r="VBJ117" s="509"/>
      <c r="VBK117" s="509"/>
      <c r="VBL117" s="509"/>
      <c r="VBM117" s="509"/>
      <c r="VBN117" s="509"/>
      <c r="VBO117" s="509"/>
      <c r="VBP117" s="509"/>
      <c r="VBQ117" s="509"/>
      <c r="VBR117" s="509"/>
      <c r="VBS117" s="509"/>
      <c r="VBT117" s="509"/>
      <c r="VBU117" s="509"/>
      <c r="VBV117" s="509"/>
      <c r="VBW117" s="509"/>
      <c r="VBX117" s="509"/>
      <c r="VBY117" s="509"/>
      <c r="VBZ117" s="509"/>
      <c r="VCA117" s="509"/>
      <c r="VCB117" s="509"/>
      <c r="VCC117" s="509"/>
      <c r="VCD117" s="509"/>
      <c r="VCE117" s="509"/>
      <c r="VCF117" s="509"/>
      <c r="VCG117" s="509"/>
      <c r="VCH117" s="509"/>
      <c r="VCI117" s="509"/>
      <c r="VCJ117" s="509"/>
      <c r="VCK117" s="509"/>
      <c r="VCL117" s="509"/>
      <c r="VCM117" s="509"/>
      <c r="VCN117" s="509"/>
      <c r="VCO117" s="509"/>
      <c r="VCP117" s="509"/>
      <c r="VCQ117" s="509"/>
      <c r="VCR117" s="509"/>
      <c r="VCS117" s="509"/>
      <c r="VCT117" s="509"/>
      <c r="VCU117" s="509"/>
      <c r="VCV117" s="509"/>
      <c r="VCW117" s="509"/>
      <c r="VCX117" s="509"/>
      <c r="VCY117" s="509"/>
      <c r="VCZ117" s="509"/>
      <c r="VDA117" s="509"/>
      <c r="VDB117" s="509"/>
      <c r="VDC117" s="509"/>
      <c r="VDD117" s="509"/>
      <c r="VDE117" s="509"/>
      <c r="VDF117" s="509"/>
      <c r="VDG117" s="509"/>
      <c r="VDH117" s="509"/>
      <c r="VDI117" s="509"/>
      <c r="VDJ117" s="509"/>
      <c r="VDK117" s="509"/>
      <c r="VDL117" s="509"/>
      <c r="VDM117" s="509"/>
      <c r="VDN117" s="509"/>
      <c r="VDO117" s="509"/>
      <c r="VDP117" s="509"/>
      <c r="VDQ117" s="509"/>
      <c r="VDR117" s="509"/>
      <c r="VDS117" s="509"/>
      <c r="VDT117" s="509"/>
      <c r="VDU117" s="509"/>
      <c r="VDV117" s="509"/>
      <c r="VDW117" s="509"/>
      <c r="VDX117" s="509"/>
      <c r="VDY117" s="509"/>
      <c r="VDZ117" s="509"/>
      <c r="VEA117" s="509"/>
      <c r="VEB117" s="509"/>
      <c r="VEC117" s="509"/>
      <c r="VED117" s="509"/>
      <c r="VEE117" s="509"/>
      <c r="VEF117" s="509"/>
      <c r="VEG117" s="509"/>
      <c r="VEH117" s="509"/>
      <c r="VEI117" s="509"/>
      <c r="VEJ117" s="509"/>
      <c r="VEK117" s="509"/>
      <c r="VEL117" s="509"/>
      <c r="VEM117" s="509"/>
      <c r="VEN117" s="509"/>
      <c r="VEO117" s="509"/>
      <c r="VEP117" s="509"/>
      <c r="VEQ117" s="509"/>
      <c r="VER117" s="509"/>
      <c r="VES117" s="509"/>
      <c r="VET117" s="509"/>
      <c r="VEU117" s="509"/>
      <c r="VEV117" s="509"/>
      <c r="VEW117" s="509"/>
      <c r="VEX117" s="509"/>
      <c r="VEY117" s="509"/>
      <c r="VEZ117" s="509"/>
      <c r="VFA117" s="509"/>
      <c r="VFB117" s="509"/>
      <c r="VFC117" s="509"/>
      <c r="VFD117" s="509"/>
      <c r="VFE117" s="509"/>
      <c r="VFF117" s="509"/>
      <c r="VFG117" s="509"/>
      <c r="VFH117" s="509"/>
      <c r="VFI117" s="509"/>
      <c r="VFJ117" s="509"/>
      <c r="VFK117" s="509"/>
      <c r="VFL117" s="509"/>
      <c r="VFM117" s="509"/>
      <c r="VFN117" s="509"/>
      <c r="VFO117" s="509"/>
      <c r="VFP117" s="509"/>
      <c r="VFQ117" s="509"/>
      <c r="VFR117" s="509"/>
      <c r="VFS117" s="509"/>
      <c r="VFT117" s="509"/>
      <c r="VFU117" s="509"/>
      <c r="VFV117" s="509"/>
      <c r="VFW117" s="509"/>
      <c r="VFX117" s="509"/>
      <c r="VFY117" s="509"/>
      <c r="VFZ117" s="509"/>
      <c r="VGA117" s="509"/>
      <c r="VGB117" s="509"/>
      <c r="VGC117" s="509"/>
      <c r="VGD117" s="509"/>
      <c r="VGE117" s="509"/>
      <c r="VGF117" s="509"/>
      <c r="VGG117" s="509"/>
      <c r="VGH117" s="509"/>
      <c r="VGI117" s="509"/>
      <c r="VGJ117" s="509"/>
      <c r="VGK117" s="509"/>
      <c r="VGL117" s="509"/>
      <c r="VGM117" s="509"/>
      <c r="VGN117" s="509"/>
      <c r="VGO117" s="509"/>
      <c r="VGP117" s="509"/>
      <c r="VGQ117" s="509"/>
      <c r="VGR117" s="509"/>
      <c r="VGS117" s="509"/>
      <c r="VGT117" s="509"/>
      <c r="VGU117" s="509"/>
      <c r="VGV117" s="509"/>
      <c r="VGW117" s="509"/>
      <c r="VGX117" s="509"/>
      <c r="VGY117" s="509"/>
      <c r="VGZ117" s="509"/>
      <c r="VHA117" s="509"/>
      <c r="VHB117" s="509"/>
      <c r="VHC117" s="509"/>
      <c r="VHD117" s="509"/>
      <c r="VHE117" s="509"/>
      <c r="VHF117" s="509"/>
      <c r="VHG117" s="509"/>
      <c r="VHH117" s="509"/>
      <c r="VHI117" s="509"/>
      <c r="VHJ117" s="509"/>
      <c r="VHK117" s="509"/>
      <c r="VHL117" s="509"/>
      <c r="VHM117" s="509"/>
      <c r="VHN117" s="509"/>
      <c r="VHO117" s="509"/>
      <c r="VHP117" s="509"/>
      <c r="VHQ117" s="509"/>
      <c r="VHR117" s="509"/>
      <c r="VHS117" s="509"/>
      <c r="VHT117" s="509"/>
      <c r="VHU117" s="509"/>
      <c r="VHV117" s="509"/>
      <c r="VHW117" s="509"/>
      <c r="VHX117" s="509"/>
      <c r="VHY117" s="509"/>
      <c r="VHZ117" s="509"/>
      <c r="VIA117" s="509"/>
      <c r="VIB117" s="509"/>
      <c r="VIC117" s="509"/>
      <c r="VID117" s="509"/>
      <c r="VIE117" s="509"/>
      <c r="VIF117" s="509"/>
      <c r="VIG117" s="509"/>
      <c r="VIH117" s="509"/>
      <c r="VII117" s="509"/>
      <c r="VIJ117" s="509"/>
      <c r="VIK117" s="509"/>
      <c r="VIL117" s="509"/>
      <c r="VIM117" s="509"/>
      <c r="VIN117" s="509"/>
      <c r="VIO117" s="509"/>
      <c r="VIP117" s="509"/>
      <c r="VIQ117" s="509"/>
      <c r="VIR117" s="509"/>
      <c r="VIS117" s="509"/>
      <c r="VIT117" s="509"/>
      <c r="VIU117" s="509"/>
      <c r="VIV117" s="509"/>
      <c r="VIW117" s="509"/>
      <c r="VIX117" s="509"/>
      <c r="VIY117" s="509"/>
      <c r="VIZ117" s="509"/>
      <c r="VJA117" s="509"/>
      <c r="VJB117" s="509"/>
      <c r="VJC117" s="509"/>
      <c r="VJD117" s="509"/>
      <c r="VJE117" s="509"/>
      <c r="VJF117" s="509"/>
      <c r="VJG117" s="509"/>
      <c r="VJH117" s="509"/>
      <c r="VJI117" s="509"/>
      <c r="VJJ117" s="509"/>
      <c r="VJK117" s="509"/>
      <c r="VJL117" s="509"/>
      <c r="VJM117" s="509"/>
      <c r="VJN117" s="509"/>
      <c r="VJO117" s="509"/>
      <c r="VJP117" s="509"/>
      <c r="VJQ117" s="509"/>
      <c r="VJR117" s="509"/>
      <c r="VJS117" s="509"/>
      <c r="VJT117" s="509"/>
      <c r="VJU117" s="509"/>
      <c r="VJV117" s="509"/>
      <c r="VJW117" s="509"/>
      <c r="VJX117" s="509"/>
      <c r="VJY117" s="509"/>
      <c r="VJZ117" s="509"/>
      <c r="VKA117" s="509"/>
      <c r="VKB117" s="509"/>
      <c r="VKC117" s="509"/>
      <c r="VKD117" s="509"/>
      <c r="VKE117" s="509"/>
      <c r="VKF117" s="509"/>
      <c r="VKG117" s="509"/>
      <c r="VKH117" s="509"/>
      <c r="VKI117" s="509"/>
      <c r="VKJ117" s="509"/>
      <c r="VKK117" s="509"/>
      <c r="VKL117" s="509"/>
      <c r="VKM117" s="509"/>
      <c r="VKN117" s="509"/>
      <c r="VKO117" s="509"/>
      <c r="VKP117" s="509"/>
      <c r="VKQ117" s="509"/>
      <c r="VKR117" s="509"/>
      <c r="VKS117" s="509"/>
      <c r="VKT117" s="509"/>
      <c r="VKU117" s="509"/>
      <c r="VKV117" s="509"/>
      <c r="VKW117" s="509"/>
      <c r="VKX117" s="509"/>
      <c r="VKY117" s="509"/>
      <c r="VKZ117" s="509"/>
      <c r="VLA117" s="509"/>
      <c r="VLB117" s="509"/>
      <c r="VLC117" s="509"/>
      <c r="VLD117" s="509"/>
      <c r="VLE117" s="509"/>
      <c r="VLF117" s="509"/>
      <c r="VLG117" s="509"/>
      <c r="VLH117" s="509"/>
      <c r="VLI117" s="509"/>
      <c r="VLJ117" s="509"/>
      <c r="VLK117" s="509"/>
      <c r="VLL117" s="509"/>
      <c r="VLM117" s="509"/>
      <c r="VLN117" s="509"/>
      <c r="VLO117" s="509"/>
      <c r="VLP117" s="509"/>
      <c r="VLQ117" s="509"/>
      <c r="VLR117" s="509"/>
      <c r="VLS117" s="509"/>
      <c r="VLT117" s="509"/>
      <c r="VLU117" s="509"/>
      <c r="VLV117" s="509"/>
      <c r="VLW117" s="509"/>
      <c r="VLX117" s="509"/>
      <c r="VLY117" s="509"/>
      <c r="VLZ117" s="509"/>
      <c r="VMA117" s="509"/>
      <c r="VMB117" s="509"/>
      <c r="VMC117" s="509"/>
      <c r="VMD117" s="509"/>
      <c r="VME117" s="509"/>
      <c r="VMF117" s="509"/>
      <c r="VMG117" s="509"/>
      <c r="VMH117" s="509"/>
      <c r="VMI117" s="509"/>
      <c r="VMJ117" s="509"/>
      <c r="VMK117" s="509"/>
      <c r="VML117" s="509"/>
      <c r="VMM117" s="509"/>
      <c r="VMN117" s="509"/>
      <c r="VMO117" s="509"/>
      <c r="VMP117" s="509"/>
      <c r="VMQ117" s="509"/>
      <c r="VMR117" s="509"/>
      <c r="VMS117" s="509"/>
      <c r="VMT117" s="509"/>
      <c r="VMU117" s="509"/>
      <c r="VMV117" s="509"/>
      <c r="VMW117" s="509"/>
      <c r="VMX117" s="509"/>
      <c r="VMY117" s="509"/>
      <c r="VMZ117" s="509"/>
      <c r="VNA117" s="509"/>
      <c r="VNB117" s="509"/>
      <c r="VNC117" s="509"/>
      <c r="VND117" s="509"/>
      <c r="VNE117" s="509"/>
      <c r="VNF117" s="509"/>
      <c r="VNG117" s="509"/>
      <c r="VNH117" s="509"/>
      <c r="VNI117" s="509"/>
      <c r="VNJ117" s="509"/>
      <c r="VNK117" s="509"/>
      <c r="VNL117" s="509"/>
      <c r="VNM117" s="509"/>
      <c r="VNN117" s="509"/>
      <c r="VNO117" s="509"/>
      <c r="VNP117" s="509"/>
      <c r="VNQ117" s="509"/>
      <c r="VNR117" s="509"/>
      <c r="VNS117" s="509"/>
      <c r="VNT117" s="509"/>
      <c r="VNU117" s="509"/>
      <c r="VNV117" s="509"/>
      <c r="VNW117" s="509"/>
      <c r="VNX117" s="509"/>
      <c r="VNY117" s="509"/>
      <c r="VNZ117" s="509"/>
      <c r="VOA117" s="509"/>
      <c r="VOB117" s="509"/>
      <c r="VOC117" s="509"/>
      <c r="VOD117" s="509"/>
      <c r="VOE117" s="509"/>
      <c r="VOF117" s="509"/>
      <c r="VOG117" s="509"/>
      <c r="VOH117" s="509"/>
      <c r="VOI117" s="509"/>
      <c r="VOJ117" s="509"/>
      <c r="VOK117" s="509"/>
      <c r="VOL117" s="509"/>
      <c r="VOM117" s="509"/>
      <c r="VON117" s="509"/>
      <c r="VOO117" s="509"/>
      <c r="VOP117" s="509"/>
      <c r="VOQ117" s="509"/>
      <c r="VOR117" s="509"/>
      <c r="VOS117" s="509"/>
      <c r="VOT117" s="509"/>
      <c r="VOU117" s="509"/>
      <c r="VOV117" s="509"/>
      <c r="VOW117" s="509"/>
      <c r="VOX117" s="509"/>
      <c r="VOY117" s="509"/>
      <c r="VOZ117" s="509"/>
      <c r="VPA117" s="509"/>
      <c r="VPB117" s="509"/>
      <c r="VPC117" s="509"/>
      <c r="VPD117" s="509"/>
      <c r="VPE117" s="509"/>
      <c r="VPF117" s="509"/>
      <c r="VPG117" s="509"/>
      <c r="VPH117" s="509"/>
      <c r="VPI117" s="509"/>
      <c r="VPJ117" s="509"/>
      <c r="VPK117" s="509"/>
      <c r="VPL117" s="509"/>
      <c r="VPM117" s="509"/>
      <c r="VPN117" s="509"/>
      <c r="VPO117" s="509"/>
      <c r="VPP117" s="509"/>
      <c r="VPQ117" s="509"/>
      <c r="VPR117" s="509"/>
      <c r="VPS117" s="509"/>
      <c r="VPT117" s="509"/>
      <c r="VPU117" s="509"/>
      <c r="VPV117" s="509"/>
      <c r="VPW117" s="509"/>
      <c r="VPX117" s="509"/>
      <c r="VPY117" s="509"/>
      <c r="VPZ117" s="509"/>
      <c r="VQA117" s="509"/>
      <c r="VQB117" s="509"/>
      <c r="VQC117" s="509"/>
      <c r="VQD117" s="509"/>
      <c r="VQE117" s="509"/>
      <c r="VQF117" s="509"/>
      <c r="VQG117" s="509"/>
      <c r="VQH117" s="509"/>
      <c r="VQI117" s="509"/>
      <c r="VQJ117" s="509"/>
      <c r="VQK117" s="509"/>
      <c r="VQL117" s="509"/>
      <c r="VQM117" s="509"/>
      <c r="VQN117" s="509"/>
      <c r="VQO117" s="509"/>
      <c r="VQP117" s="509"/>
      <c r="VQQ117" s="509"/>
      <c r="VQR117" s="509"/>
      <c r="VQS117" s="509"/>
      <c r="VQT117" s="509"/>
      <c r="VQU117" s="509"/>
      <c r="VQV117" s="509"/>
      <c r="VQW117" s="509"/>
      <c r="VQX117" s="509"/>
      <c r="VQY117" s="509"/>
      <c r="VQZ117" s="509"/>
      <c r="VRA117" s="509"/>
      <c r="VRB117" s="509"/>
      <c r="VRC117" s="509"/>
      <c r="VRD117" s="509"/>
      <c r="VRE117" s="509"/>
      <c r="VRF117" s="509"/>
      <c r="VRG117" s="509"/>
      <c r="VRH117" s="509"/>
      <c r="VRI117" s="509"/>
      <c r="VRJ117" s="509"/>
      <c r="VRK117" s="509"/>
      <c r="VRL117" s="509"/>
      <c r="VRM117" s="509"/>
      <c r="VRN117" s="509"/>
      <c r="VRO117" s="509"/>
      <c r="VRP117" s="509"/>
      <c r="VRQ117" s="509"/>
      <c r="VRR117" s="509"/>
      <c r="VRS117" s="509"/>
      <c r="VRT117" s="509"/>
      <c r="VRU117" s="509"/>
      <c r="VRV117" s="509"/>
      <c r="VRW117" s="509"/>
      <c r="VRX117" s="509"/>
      <c r="VRY117" s="509"/>
      <c r="VRZ117" s="509"/>
      <c r="VSA117" s="509"/>
      <c r="VSB117" s="509"/>
      <c r="VSC117" s="509"/>
      <c r="VSD117" s="509"/>
      <c r="VSE117" s="509"/>
      <c r="VSF117" s="509"/>
      <c r="VSG117" s="509"/>
      <c r="VSH117" s="509"/>
      <c r="VSI117" s="509"/>
      <c r="VSJ117" s="509"/>
      <c r="VSK117" s="509"/>
      <c r="VSL117" s="509"/>
      <c r="VSM117" s="509"/>
      <c r="VSN117" s="509"/>
      <c r="VSO117" s="509"/>
      <c r="VSP117" s="509"/>
      <c r="VSQ117" s="509"/>
      <c r="VSR117" s="509"/>
      <c r="VSS117" s="509"/>
      <c r="VST117" s="509"/>
      <c r="VSU117" s="509"/>
      <c r="VSV117" s="509"/>
      <c r="VSW117" s="509"/>
      <c r="VSX117" s="509"/>
      <c r="VSY117" s="509"/>
      <c r="VSZ117" s="509"/>
      <c r="VTA117" s="509"/>
      <c r="VTB117" s="509"/>
      <c r="VTC117" s="509"/>
      <c r="VTD117" s="509"/>
      <c r="VTE117" s="509"/>
      <c r="VTF117" s="509"/>
      <c r="VTG117" s="509"/>
      <c r="VTH117" s="509"/>
      <c r="VTI117" s="509"/>
      <c r="VTJ117" s="509"/>
      <c r="VTK117" s="509"/>
      <c r="VTL117" s="509"/>
      <c r="VTM117" s="509"/>
      <c r="VTN117" s="509"/>
      <c r="VTO117" s="509"/>
      <c r="VTP117" s="509"/>
      <c r="VTQ117" s="509"/>
      <c r="VTR117" s="509"/>
      <c r="VTS117" s="509"/>
      <c r="VTT117" s="509"/>
      <c r="VTU117" s="509"/>
      <c r="VTV117" s="509"/>
      <c r="VTW117" s="509"/>
      <c r="VTX117" s="509"/>
      <c r="VTY117" s="509"/>
      <c r="VTZ117" s="509"/>
      <c r="VUA117" s="509"/>
      <c r="VUB117" s="509"/>
      <c r="VUC117" s="509"/>
      <c r="VUD117" s="509"/>
      <c r="VUE117" s="509"/>
      <c r="VUF117" s="509"/>
      <c r="VUG117" s="509"/>
      <c r="VUH117" s="509"/>
      <c r="VUI117" s="509"/>
      <c r="VUJ117" s="509"/>
      <c r="VUK117" s="509"/>
      <c r="VUL117" s="509"/>
      <c r="VUM117" s="509"/>
      <c r="VUN117" s="509"/>
      <c r="VUO117" s="509"/>
      <c r="VUP117" s="509"/>
      <c r="VUQ117" s="509"/>
      <c r="VUR117" s="509"/>
      <c r="VUS117" s="509"/>
      <c r="VUT117" s="509"/>
      <c r="VUU117" s="509"/>
      <c r="VUV117" s="509"/>
      <c r="VUW117" s="509"/>
      <c r="VUX117" s="509"/>
      <c r="VUY117" s="509"/>
      <c r="VUZ117" s="509"/>
      <c r="VVA117" s="509"/>
      <c r="VVB117" s="509"/>
      <c r="VVC117" s="509"/>
      <c r="VVD117" s="509"/>
      <c r="VVE117" s="509"/>
      <c r="VVF117" s="509"/>
      <c r="VVG117" s="509"/>
      <c r="VVH117" s="509"/>
      <c r="VVI117" s="509"/>
      <c r="VVJ117" s="509"/>
      <c r="VVK117" s="509"/>
      <c r="VVL117" s="509"/>
      <c r="VVM117" s="509"/>
      <c r="VVN117" s="509"/>
      <c r="VVO117" s="509"/>
      <c r="VVP117" s="509"/>
      <c r="VVQ117" s="509"/>
      <c r="VVR117" s="509"/>
      <c r="VVS117" s="509"/>
      <c r="VVT117" s="509"/>
      <c r="VVU117" s="509"/>
      <c r="VVV117" s="509"/>
      <c r="VVW117" s="509"/>
      <c r="VVX117" s="509"/>
      <c r="VVY117" s="509"/>
      <c r="VVZ117" s="509"/>
      <c r="VWA117" s="509"/>
      <c r="VWB117" s="509"/>
      <c r="VWC117" s="509"/>
      <c r="VWD117" s="509"/>
      <c r="VWE117" s="509"/>
      <c r="VWF117" s="509"/>
      <c r="VWG117" s="509"/>
      <c r="VWH117" s="509"/>
      <c r="VWI117" s="509"/>
      <c r="VWJ117" s="509"/>
      <c r="VWK117" s="509"/>
      <c r="VWL117" s="509"/>
      <c r="VWM117" s="509"/>
      <c r="VWN117" s="509"/>
      <c r="VWO117" s="509"/>
      <c r="VWP117" s="509"/>
      <c r="VWQ117" s="509"/>
      <c r="VWR117" s="509"/>
      <c r="VWS117" s="509"/>
      <c r="VWT117" s="509"/>
      <c r="VWU117" s="509"/>
      <c r="VWV117" s="509"/>
      <c r="VWW117" s="509"/>
      <c r="VWX117" s="509"/>
      <c r="VWY117" s="509"/>
      <c r="VWZ117" s="509"/>
      <c r="VXA117" s="509"/>
      <c r="VXB117" s="509"/>
      <c r="VXC117" s="509"/>
      <c r="VXD117" s="509"/>
      <c r="VXE117" s="509"/>
      <c r="VXF117" s="509"/>
      <c r="VXG117" s="509"/>
      <c r="VXH117" s="509"/>
      <c r="VXI117" s="509"/>
      <c r="VXJ117" s="509"/>
      <c r="VXK117" s="509"/>
      <c r="VXL117" s="509"/>
      <c r="VXM117" s="509"/>
      <c r="VXN117" s="509"/>
      <c r="VXO117" s="509"/>
      <c r="VXP117" s="509"/>
      <c r="VXQ117" s="509"/>
      <c r="VXR117" s="509"/>
      <c r="VXS117" s="509"/>
      <c r="VXT117" s="509"/>
      <c r="VXU117" s="509"/>
      <c r="VXV117" s="509"/>
      <c r="VXW117" s="509"/>
      <c r="VXX117" s="509"/>
      <c r="VXY117" s="509"/>
      <c r="VXZ117" s="509"/>
      <c r="VYA117" s="509"/>
      <c r="VYB117" s="509"/>
      <c r="VYC117" s="509"/>
      <c r="VYD117" s="509"/>
      <c r="VYE117" s="509"/>
      <c r="VYF117" s="509"/>
      <c r="VYG117" s="509"/>
      <c r="VYH117" s="509"/>
      <c r="VYI117" s="509"/>
      <c r="VYJ117" s="509"/>
      <c r="VYK117" s="509"/>
      <c r="VYL117" s="509"/>
      <c r="VYM117" s="509"/>
      <c r="VYN117" s="509"/>
      <c r="VYO117" s="509"/>
      <c r="VYP117" s="509"/>
      <c r="VYQ117" s="509"/>
      <c r="VYR117" s="509"/>
      <c r="VYS117" s="509"/>
      <c r="VYT117" s="509"/>
      <c r="VYU117" s="509"/>
      <c r="VYV117" s="509"/>
      <c r="VYW117" s="509"/>
      <c r="VYX117" s="509"/>
      <c r="VYY117" s="509"/>
      <c r="VYZ117" s="509"/>
      <c r="VZA117" s="509"/>
      <c r="VZB117" s="509"/>
      <c r="VZC117" s="509"/>
      <c r="VZD117" s="509"/>
      <c r="VZE117" s="509"/>
      <c r="VZF117" s="509"/>
      <c r="VZG117" s="509"/>
      <c r="VZH117" s="509"/>
      <c r="VZI117" s="509"/>
      <c r="VZJ117" s="509"/>
      <c r="VZK117" s="509"/>
      <c r="VZL117" s="509"/>
      <c r="VZM117" s="509"/>
      <c r="VZN117" s="509"/>
      <c r="VZO117" s="509"/>
      <c r="VZP117" s="509"/>
      <c r="VZQ117" s="509"/>
      <c r="VZR117" s="509"/>
      <c r="VZS117" s="509"/>
      <c r="VZT117" s="509"/>
      <c r="VZU117" s="509"/>
      <c r="VZV117" s="509"/>
      <c r="VZW117" s="509"/>
      <c r="VZX117" s="509"/>
      <c r="VZY117" s="509"/>
      <c r="VZZ117" s="509"/>
      <c r="WAA117" s="509"/>
      <c r="WAB117" s="509"/>
      <c r="WAC117" s="509"/>
      <c r="WAD117" s="509"/>
      <c r="WAE117" s="509"/>
      <c r="WAF117" s="509"/>
      <c r="WAG117" s="509"/>
      <c r="WAH117" s="509"/>
      <c r="WAI117" s="509"/>
      <c r="WAJ117" s="509"/>
      <c r="WAK117" s="509"/>
      <c r="WAL117" s="509"/>
      <c r="WAM117" s="509"/>
      <c r="WAN117" s="509"/>
      <c r="WAO117" s="509"/>
      <c r="WAP117" s="509"/>
      <c r="WAQ117" s="509"/>
      <c r="WAR117" s="509"/>
      <c r="WAS117" s="509"/>
      <c r="WAT117" s="509"/>
      <c r="WAU117" s="509"/>
      <c r="WAV117" s="509"/>
      <c r="WAW117" s="509"/>
      <c r="WAX117" s="509"/>
      <c r="WAY117" s="509"/>
      <c r="WAZ117" s="509"/>
      <c r="WBA117" s="509"/>
      <c r="WBB117" s="509"/>
      <c r="WBC117" s="509"/>
      <c r="WBD117" s="509"/>
      <c r="WBE117" s="509"/>
      <c r="WBF117" s="509"/>
      <c r="WBG117" s="509"/>
      <c r="WBH117" s="509"/>
      <c r="WBI117" s="509"/>
      <c r="WBJ117" s="509"/>
      <c r="WBK117" s="509"/>
      <c r="WBL117" s="509"/>
      <c r="WBM117" s="509"/>
      <c r="WBN117" s="509"/>
      <c r="WBO117" s="509"/>
      <c r="WBP117" s="509"/>
      <c r="WBQ117" s="509"/>
      <c r="WBR117" s="509"/>
      <c r="WBS117" s="509"/>
      <c r="WBT117" s="509"/>
      <c r="WBU117" s="509"/>
      <c r="WBV117" s="509"/>
      <c r="WBW117" s="509"/>
      <c r="WBX117" s="509"/>
      <c r="WBY117" s="509"/>
      <c r="WBZ117" s="509"/>
      <c r="WCA117" s="509"/>
      <c r="WCB117" s="509"/>
      <c r="WCC117" s="509"/>
      <c r="WCD117" s="509"/>
      <c r="WCE117" s="509"/>
      <c r="WCF117" s="509"/>
      <c r="WCG117" s="509"/>
      <c r="WCH117" s="509"/>
      <c r="WCI117" s="509"/>
      <c r="WCJ117" s="509"/>
      <c r="WCK117" s="509"/>
      <c r="WCL117" s="509"/>
      <c r="WCM117" s="509"/>
      <c r="WCN117" s="509"/>
      <c r="WCO117" s="509"/>
      <c r="WCP117" s="509"/>
      <c r="WCQ117" s="509"/>
      <c r="WCR117" s="509"/>
      <c r="WCS117" s="509"/>
      <c r="WCT117" s="509"/>
      <c r="WCU117" s="509"/>
      <c r="WCV117" s="509"/>
      <c r="WCW117" s="509"/>
      <c r="WCX117" s="509"/>
      <c r="WCY117" s="509"/>
      <c r="WCZ117" s="509"/>
      <c r="WDA117" s="509"/>
      <c r="WDB117" s="509"/>
      <c r="WDC117" s="509"/>
      <c r="WDD117" s="509"/>
      <c r="WDE117" s="509"/>
      <c r="WDF117" s="509"/>
      <c r="WDG117" s="509"/>
      <c r="WDH117" s="509"/>
      <c r="WDI117" s="509"/>
      <c r="WDJ117" s="509"/>
      <c r="WDK117" s="509"/>
      <c r="WDL117" s="509"/>
      <c r="WDM117" s="509"/>
      <c r="WDN117" s="509"/>
      <c r="WDO117" s="509"/>
      <c r="WDP117" s="509"/>
      <c r="WDQ117" s="509"/>
      <c r="WDR117" s="509"/>
      <c r="WDS117" s="509"/>
      <c r="WDT117" s="509"/>
      <c r="WDU117" s="509"/>
      <c r="WDV117" s="509"/>
      <c r="WDW117" s="509"/>
      <c r="WDX117" s="509"/>
      <c r="WDY117" s="509"/>
      <c r="WDZ117" s="509"/>
      <c r="WEA117" s="509"/>
      <c r="WEB117" s="509"/>
      <c r="WEC117" s="509"/>
      <c r="WED117" s="509"/>
      <c r="WEE117" s="509"/>
      <c r="WEF117" s="509"/>
      <c r="WEG117" s="509"/>
      <c r="WEH117" s="509"/>
      <c r="WEI117" s="509"/>
      <c r="WEJ117" s="509"/>
      <c r="WEK117" s="509"/>
      <c r="WEL117" s="509"/>
      <c r="WEM117" s="509"/>
      <c r="WEN117" s="509"/>
      <c r="WEO117" s="509"/>
      <c r="WEP117" s="509"/>
      <c r="WEQ117" s="509"/>
      <c r="WER117" s="509"/>
      <c r="WES117" s="509"/>
      <c r="WET117" s="509"/>
      <c r="WEU117" s="509"/>
      <c r="WEV117" s="509"/>
      <c r="WEW117" s="509"/>
      <c r="WEX117" s="509"/>
      <c r="WEY117" s="509"/>
      <c r="WEZ117" s="509"/>
      <c r="WFA117" s="509"/>
      <c r="WFB117" s="509"/>
      <c r="WFC117" s="509"/>
      <c r="WFD117" s="509"/>
      <c r="WFE117" s="509"/>
      <c r="WFF117" s="509"/>
      <c r="WFG117" s="509"/>
      <c r="WFH117" s="509"/>
      <c r="WFI117" s="509"/>
      <c r="WFJ117" s="509"/>
      <c r="WFK117" s="509"/>
      <c r="WFL117" s="509"/>
      <c r="WFM117" s="509"/>
      <c r="WFN117" s="509"/>
      <c r="WFO117" s="509"/>
      <c r="WFP117" s="509"/>
      <c r="WFQ117" s="509"/>
      <c r="WFR117" s="509"/>
      <c r="WFS117" s="509"/>
      <c r="WFT117" s="509"/>
      <c r="WFU117" s="509"/>
      <c r="WFV117" s="509"/>
      <c r="WFW117" s="509"/>
      <c r="WFX117" s="509"/>
      <c r="WFY117" s="509"/>
      <c r="WFZ117" s="509"/>
      <c r="WGA117" s="509"/>
      <c r="WGB117" s="509"/>
      <c r="WGC117" s="509"/>
      <c r="WGD117" s="509"/>
      <c r="WGE117" s="509"/>
      <c r="WGF117" s="509"/>
      <c r="WGG117" s="509"/>
      <c r="WGH117" s="509"/>
      <c r="WGI117" s="509"/>
      <c r="WGJ117" s="509"/>
      <c r="WGK117" s="509"/>
      <c r="WGL117" s="509"/>
      <c r="WGM117" s="509"/>
      <c r="WGN117" s="509"/>
      <c r="WGO117" s="509"/>
      <c r="WGP117" s="509"/>
      <c r="WGQ117" s="509"/>
      <c r="WGR117" s="509"/>
      <c r="WGS117" s="509"/>
      <c r="WGT117" s="509"/>
      <c r="WGU117" s="509"/>
      <c r="WGV117" s="509"/>
      <c r="WGW117" s="509"/>
      <c r="WGX117" s="509"/>
      <c r="WGY117" s="509"/>
      <c r="WGZ117" s="509"/>
      <c r="WHA117" s="509"/>
      <c r="WHB117" s="509"/>
      <c r="WHC117" s="509"/>
      <c r="WHD117" s="509"/>
      <c r="WHE117" s="509"/>
      <c r="WHF117" s="509"/>
      <c r="WHG117" s="509"/>
      <c r="WHH117" s="509"/>
      <c r="WHI117" s="509"/>
      <c r="WHJ117" s="509"/>
      <c r="WHK117" s="509"/>
      <c r="WHL117" s="509"/>
      <c r="WHM117" s="509"/>
      <c r="WHN117" s="509"/>
      <c r="WHO117" s="509"/>
      <c r="WHP117" s="509"/>
      <c r="WHQ117" s="509"/>
      <c r="WHR117" s="509"/>
      <c r="WHS117" s="509"/>
      <c r="WHT117" s="509"/>
      <c r="WHU117" s="509"/>
      <c r="WHV117" s="509"/>
      <c r="WHW117" s="509"/>
      <c r="WHX117" s="509"/>
      <c r="WHY117" s="509"/>
      <c r="WHZ117" s="509"/>
      <c r="WIA117" s="509"/>
      <c r="WIB117" s="509"/>
      <c r="WIC117" s="509"/>
      <c r="WID117" s="509"/>
      <c r="WIE117" s="509"/>
      <c r="WIF117" s="509"/>
      <c r="WIG117" s="509"/>
      <c r="WIH117" s="509"/>
      <c r="WII117" s="509"/>
      <c r="WIJ117" s="509"/>
      <c r="WIK117" s="509"/>
      <c r="WIL117" s="509"/>
      <c r="WIM117" s="509"/>
      <c r="WIN117" s="509"/>
      <c r="WIO117" s="509"/>
      <c r="WIP117" s="509"/>
      <c r="WIQ117" s="509"/>
      <c r="WIR117" s="509"/>
      <c r="WIS117" s="509"/>
      <c r="WIT117" s="509"/>
      <c r="WIU117" s="509"/>
      <c r="WIV117" s="509"/>
      <c r="WIW117" s="509"/>
      <c r="WIX117" s="509"/>
      <c r="WIY117" s="509"/>
      <c r="WIZ117" s="509"/>
      <c r="WJA117" s="509"/>
      <c r="WJB117" s="509"/>
      <c r="WJC117" s="509"/>
      <c r="WJD117" s="509"/>
      <c r="WJE117" s="509"/>
      <c r="WJF117" s="509"/>
      <c r="WJG117" s="509"/>
      <c r="WJH117" s="509"/>
      <c r="WJI117" s="509"/>
      <c r="WJJ117" s="509"/>
      <c r="WJK117" s="509"/>
      <c r="WJL117" s="509"/>
      <c r="WJM117" s="509"/>
      <c r="WJN117" s="509"/>
      <c r="WJO117" s="509"/>
      <c r="WJP117" s="509"/>
      <c r="WJQ117" s="509"/>
      <c r="WJR117" s="509"/>
      <c r="WJS117" s="509"/>
      <c r="WJT117" s="509"/>
      <c r="WJU117" s="509"/>
      <c r="WJV117" s="509"/>
      <c r="WJW117" s="509"/>
      <c r="WJX117" s="509"/>
      <c r="WJY117" s="509"/>
      <c r="WJZ117" s="509"/>
      <c r="WKA117" s="509"/>
      <c r="WKB117" s="509"/>
      <c r="WKC117" s="509"/>
      <c r="WKD117" s="509"/>
      <c r="WKE117" s="509"/>
      <c r="WKF117" s="509"/>
      <c r="WKG117" s="509"/>
      <c r="WKH117" s="509"/>
      <c r="WKI117" s="509"/>
      <c r="WKJ117" s="509"/>
      <c r="WKK117" s="509"/>
      <c r="WKL117" s="509"/>
      <c r="WKM117" s="509"/>
      <c r="WKN117" s="509"/>
      <c r="WKO117" s="509"/>
      <c r="WKP117" s="509"/>
      <c r="WKQ117" s="509"/>
      <c r="WKR117" s="509"/>
      <c r="WKS117" s="509"/>
      <c r="WKT117" s="509"/>
      <c r="WKU117" s="509"/>
      <c r="WKV117" s="509"/>
      <c r="WKW117" s="509"/>
      <c r="WKX117" s="509"/>
      <c r="WKY117" s="509"/>
      <c r="WKZ117" s="509"/>
      <c r="WLA117" s="509"/>
      <c r="WLB117" s="509"/>
      <c r="WLC117" s="509"/>
      <c r="WLD117" s="509"/>
      <c r="WLE117" s="509"/>
      <c r="WLF117" s="509"/>
      <c r="WLG117" s="509"/>
      <c r="WLH117" s="509"/>
      <c r="WLI117" s="509"/>
      <c r="WLJ117" s="509"/>
      <c r="WLK117" s="509"/>
      <c r="WLL117" s="509"/>
      <c r="WLM117" s="509"/>
      <c r="WLN117" s="509"/>
      <c r="WLO117" s="509"/>
      <c r="WLP117" s="509"/>
      <c r="WLQ117" s="509"/>
      <c r="WLR117" s="509"/>
      <c r="WLS117" s="509"/>
      <c r="WLT117" s="509"/>
      <c r="WLU117" s="509"/>
      <c r="WLV117" s="509"/>
      <c r="WLW117" s="509"/>
      <c r="WLX117" s="509"/>
      <c r="WLY117" s="509"/>
      <c r="WLZ117" s="509"/>
      <c r="WMA117" s="509"/>
      <c r="WMB117" s="509"/>
      <c r="WMC117" s="509"/>
      <c r="WMD117" s="509"/>
      <c r="WME117" s="509"/>
      <c r="WMF117" s="509"/>
      <c r="WMG117" s="509"/>
      <c r="WMH117" s="509"/>
      <c r="WMI117" s="509"/>
      <c r="WMJ117" s="509"/>
      <c r="WMK117" s="509"/>
      <c r="WML117" s="509"/>
      <c r="WMM117" s="509"/>
      <c r="WMN117" s="509"/>
      <c r="WMO117" s="509"/>
      <c r="WMP117" s="509"/>
      <c r="WMQ117" s="509"/>
      <c r="WMR117" s="509"/>
      <c r="WMS117" s="509"/>
      <c r="WMT117" s="509"/>
      <c r="WMU117" s="509"/>
      <c r="WMV117" s="509"/>
      <c r="WMW117" s="509"/>
      <c r="WMX117" s="509"/>
      <c r="WMY117" s="509"/>
      <c r="WMZ117" s="509"/>
      <c r="WNA117" s="509"/>
      <c r="WNB117" s="509"/>
      <c r="WNC117" s="509"/>
      <c r="WND117" s="509"/>
      <c r="WNE117" s="509"/>
      <c r="WNF117" s="509"/>
      <c r="WNG117" s="509"/>
      <c r="WNH117" s="509"/>
      <c r="WNI117" s="509"/>
      <c r="WNJ117" s="509"/>
      <c r="WNK117" s="509"/>
      <c r="WNL117" s="509"/>
      <c r="WNM117" s="509"/>
      <c r="WNN117" s="509"/>
      <c r="WNO117" s="509"/>
      <c r="WNP117" s="509"/>
      <c r="WNQ117" s="509"/>
      <c r="WNR117" s="509"/>
      <c r="WNS117" s="509"/>
      <c r="WNT117" s="509"/>
      <c r="WNU117" s="509"/>
      <c r="WNV117" s="509"/>
      <c r="WNW117" s="509"/>
      <c r="WNX117" s="509"/>
      <c r="WNY117" s="509"/>
      <c r="WNZ117" s="509"/>
      <c r="WOA117" s="509"/>
      <c r="WOB117" s="509"/>
      <c r="WOC117" s="509"/>
      <c r="WOD117" s="509"/>
      <c r="WOE117" s="509"/>
      <c r="WOF117" s="509"/>
      <c r="WOG117" s="509"/>
      <c r="WOH117" s="509"/>
      <c r="WOI117" s="509"/>
      <c r="WOJ117" s="509"/>
      <c r="WOK117" s="509"/>
      <c r="WOL117" s="509"/>
      <c r="WOM117" s="509"/>
      <c r="WON117" s="509"/>
      <c r="WOO117" s="509"/>
      <c r="WOP117" s="509"/>
      <c r="WOQ117" s="509"/>
      <c r="WOR117" s="509"/>
      <c r="WOS117" s="509"/>
      <c r="WOT117" s="509"/>
      <c r="WOU117" s="509"/>
      <c r="WOV117" s="509"/>
      <c r="WOW117" s="509"/>
      <c r="WOX117" s="509"/>
      <c r="WOY117" s="509"/>
      <c r="WOZ117" s="509"/>
      <c r="WPA117" s="509"/>
      <c r="WPB117" s="509"/>
      <c r="WPC117" s="509"/>
      <c r="WPD117" s="509"/>
      <c r="WPE117" s="509"/>
      <c r="WPF117" s="509"/>
      <c r="WPG117" s="509"/>
      <c r="WPH117" s="509"/>
      <c r="WPI117" s="509"/>
      <c r="WPJ117" s="509"/>
      <c r="WPK117" s="509"/>
      <c r="WPL117" s="509"/>
      <c r="WPM117" s="509"/>
      <c r="WPN117" s="509"/>
      <c r="WPO117" s="509"/>
      <c r="WPP117" s="509"/>
      <c r="WPQ117" s="509"/>
      <c r="WPR117" s="509"/>
      <c r="WPS117" s="509"/>
      <c r="WPT117" s="509"/>
      <c r="WPU117" s="509"/>
      <c r="WPV117" s="509"/>
      <c r="WPW117" s="509"/>
      <c r="WPX117" s="509"/>
      <c r="WPY117" s="509"/>
      <c r="WPZ117" s="509"/>
      <c r="WQA117" s="509"/>
      <c r="WQB117" s="509"/>
      <c r="WQC117" s="509"/>
      <c r="WQD117" s="509"/>
      <c r="WQE117" s="509"/>
      <c r="WQF117" s="509"/>
      <c r="WQG117" s="509"/>
      <c r="WQH117" s="509"/>
      <c r="WQI117" s="509"/>
      <c r="WQJ117" s="509"/>
      <c r="WQK117" s="509"/>
      <c r="WQL117" s="509"/>
      <c r="WQM117" s="509"/>
      <c r="WQN117" s="509"/>
      <c r="WQO117" s="509"/>
      <c r="WQP117" s="509"/>
      <c r="WQQ117" s="509"/>
      <c r="WQR117" s="509"/>
      <c r="WQS117" s="509"/>
      <c r="WQT117" s="509"/>
      <c r="WQU117" s="509"/>
      <c r="WQV117" s="509"/>
      <c r="WQW117" s="509"/>
      <c r="WQX117" s="509"/>
      <c r="WQY117" s="509"/>
      <c r="WQZ117" s="509"/>
      <c r="WRA117" s="509"/>
      <c r="WRB117" s="509"/>
      <c r="WRC117" s="509"/>
      <c r="WRD117" s="509"/>
      <c r="WRE117" s="509"/>
      <c r="WRF117" s="509"/>
      <c r="WRG117" s="509"/>
      <c r="WRH117" s="509"/>
      <c r="WRI117" s="509"/>
      <c r="WRJ117" s="509"/>
      <c r="WRK117" s="509"/>
      <c r="WRL117" s="509"/>
      <c r="WRM117" s="509"/>
      <c r="WRN117" s="509"/>
      <c r="WRO117" s="509"/>
      <c r="WRP117" s="509"/>
      <c r="WRQ117" s="509"/>
      <c r="WRR117" s="509"/>
      <c r="WRS117" s="509"/>
      <c r="WRT117" s="509"/>
      <c r="WRU117" s="509"/>
      <c r="WRV117" s="509"/>
      <c r="WRW117" s="509"/>
      <c r="WRX117" s="509"/>
      <c r="WRY117" s="509"/>
      <c r="WRZ117" s="509"/>
      <c r="WSA117" s="509"/>
      <c r="WSB117" s="509"/>
      <c r="WSC117" s="509"/>
      <c r="WSD117" s="509"/>
      <c r="WSE117" s="509"/>
      <c r="WSF117" s="509"/>
      <c r="WSG117" s="509"/>
      <c r="WSH117" s="509"/>
      <c r="WSI117" s="509"/>
      <c r="WSJ117" s="509"/>
      <c r="WSK117" s="509"/>
      <c r="WSL117" s="509"/>
      <c r="WSM117" s="509"/>
      <c r="WSN117" s="509"/>
      <c r="WSO117" s="509"/>
      <c r="WSP117" s="509"/>
      <c r="WSQ117" s="509"/>
      <c r="WSR117" s="509"/>
      <c r="WSS117" s="509"/>
      <c r="WST117" s="509"/>
      <c r="WSU117" s="509"/>
      <c r="WSV117" s="509"/>
      <c r="WSW117" s="509"/>
      <c r="WSX117" s="509"/>
      <c r="WSY117" s="509"/>
      <c r="WSZ117" s="509"/>
      <c r="WTA117" s="509"/>
      <c r="WTB117" s="509"/>
      <c r="WTC117" s="509"/>
      <c r="WTD117" s="509"/>
      <c r="WTE117" s="509"/>
      <c r="WTF117" s="509"/>
      <c r="WTG117" s="509"/>
      <c r="WTH117" s="509"/>
      <c r="WTI117" s="509"/>
      <c r="WTJ117" s="509"/>
      <c r="WTK117" s="509"/>
      <c r="WTL117" s="509"/>
      <c r="WTM117" s="509"/>
      <c r="WTN117" s="509"/>
      <c r="WTO117" s="509"/>
      <c r="WTP117" s="509"/>
      <c r="WTQ117" s="509"/>
      <c r="WTR117" s="509"/>
      <c r="WTS117" s="509"/>
      <c r="WTT117" s="509"/>
      <c r="WTU117" s="509"/>
      <c r="WTV117" s="509"/>
      <c r="WTW117" s="509"/>
      <c r="WTX117" s="509"/>
      <c r="WTY117" s="509"/>
      <c r="WTZ117" s="509"/>
      <c r="WUA117" s="509"/>
      <c r="WUB117" s="509"/>
      <c r="WUC117" s="509"/>
      <c r="WUD117" s="509"/>
      <c r="WUE117" s="509"/>
      <c r="WUF117" s="509"/>
      <c r="WUG117" s="509"/>
      <c r="WUH117" s="509"/>
      <c r="WUI117" s="509"/>
      <c r="WUJ117" s="509"/>
      <c r="WUK117" s="509"/>
      <c r="WUL117" s="509"/>
      <c r="WUM117" s="509"/>
      <c r="WUN117" s="509"/>
      <c r="WUO117" s="509"/>
      <c r="WUP117" s="509"/>
      <c r="WUQ117" s="509"/>
      <c r="WUR117" s="509"/>
      <c r="WUS117" s="509"/>
      <c r="WUT117" s="509"/>
      <c r="WUU117" s="509"/>
      <c r="WUV117" s="509"/>
      <c r="WUW117" s="509"/>
      <c r="WUX117" s="509"/>
      <c r="WUY117" s="509"/>
      <c r="WUZ117" s="509"/>
      <c r="WVA117" s="509"/>
      <c r="WVB117" s="509"/>
      <c r="WVC117" s="509"/>
      <c r="WVD117" s="509"/>
      <c r="WVE117" s="509"/>
      <c r="WVF117" s="509"/>
      <c r="WVG117" s="509"/>
      <c r="WVH117" s="509"/>
      <c r="WVI117" s="509"/>
      <c r="WVJ117" s="509"/>
      <c r="WVK117" s="509"/>
      <c r="WVL117" s="509"/>
      <c r="WVM117" s="509"/>
      <c r="WVN117" s="509"/>
      <c r="WVO117" s="509"/>
      <c r="WVP117" s="509"/>
      <c r="WVQ117" s="509"/>
      <c r="WVR117" s="509"/>
      <c r="WVS117" s="509"/>
      <c r="WVT117" s="509"/>
      <c r="WVU117" s="509"/>
      <c r="WVV117" s="509"/>
      <c r="WVW117" s="509"/>
      <c r="WVX117" s="509"/>
      <c r="WVY117" s="509"/>
      <c r="WVZ117" s="509"/>
      <c r="WWA117" s="509"/>
      <c r="WWB117" s="509"/>
      <c r="WWC117" s="509"/>
      <c r="WWD117" s="509"/>
      <c r="WWE117" s="509"/>
      <c r="WWF117" s="509"/>
      <c r="WWG117" s="509"/>
      <c r="WWH117" s="509"/>
      <c r="WWI117" s="509"/>
      <c r="WWJ117" s="509"/>
      <c r="WWK117" s="509"/>
      <c r="WWL117" s="509"/>
      <c r="WWM117" s="509"/>
      <c r="WWN117" s="509"/>
      <c r="WWO117" s="509"/>
      <c r="WWP117" s="509"/>
      <c r="WWQ117" s="509"/>
      <c r="WWR117" s="509"/>
      <c r="WWS117" s="509"/>
      <c r="WWT117" s="509"/>
      <c r="WWU117" s="509"/>
      <c r="WWV117" s="509"/>
      <c r="WWW117" s="509"/>
      <c r="WWX117" s="509"/>
      <c r="WWY117" s="509"/>
      <c r="WWZ117" s="509"/>
      <c r="WXA117" s="509"/>
      <c r="WXB117" s="509"/>
      <c r="WXC117" s="509"/>
      <c r="WXD117" s="509"/>
      <c r="WXE117" s="509"/>
      <c r="WXF117" s="509"/>
      <c r="WXG117" s="509"/>
      <c r="WXH117" s="509"/>
      <c r="WXI117" s="509"/>
      <c r="WXJ117" s="509"/>
      <c r="WXK117" s="509"/>
      <c r="WXL117" s="509"/>
      <c r="WXM117" s="509"/>
      <c r="WXN117" s="509"/>
      <c r="WXO117" s="509"/>
      <c r="WXP117" s="509"/>
      <c r="WXQ117" s="509"/>
      <c r="WXR117" s="509"/>
      <c r="WXS117" s="509"/>
      <c r="WXT117" s="509"/>
      <c r="WXU117" s="509"/>
      <c r="WXV117" s="509"/>
      <c r="WXW117" s="509"/>
      <c r="WXX117" s="509"/>
      <c r="WXY117" s="509"/>
      <c r="WXZ117" s="509"/>
      <c r="WYA117" s="509"/>
      <c r="WYB117" s="509"/>
      <c r="WYC117" s="509"/>
      <c r="WYD117" s="509"/>
      <c r="WYE117" s="509"/>
      <c r="WYF117" s="509"/>
      <c r="WYG117" s="509"/>
      <c r="WYH117" s="509"/>
      <c r="WYI117" s="509"/>
      <c r="WYJ117" s="509"/>
      <c r="WYK117" s="509"/>
      <c r="WYL117" s="509"/>
      <c r="WYM117" s="509"/>
      <c r="WYN117" s="509"/>
      <c r="WYO117" s="509"/>
      <c r="WYP117" s="509"/>
      <c r="WYQ117" s="509"/>
      <c r="WYR117" s="509"/>
      <c r="WYS117" s="509"/>
      <c r="WYT117" s="509"/>
      <c r="WYU117" s="509"/>
      <c r="WYV117" s="509"/>
      <c r="WYW117" s="509"/>
      <c r="WYX117" s="509"/>
      <c r="WYY117" s="509"/>
      <c r="WYZ117" s="509"/>
      <c r="WZA117" s="509"/>
      <c r="WZB117" s="509"/>
      <c r="WZC117" s="509"/>
      <c r="WZD117" s="509"/>
      <c r="WZE117" s="509"/>
      <c r="WZF117" s="509"/>
      <c r="WZG117" s="509"/>
      <c r="WZH117" s="509"/>
      <c r="WZI117" s="509"/>
      <c r="WZJ117" s="509"/>
      <c r="WZK117" s="509"/>
      <c r="WZL117" s="509"/>
      <c r="WZM117" s="509"/>
      <c r="WZN117" s="509"/>
      <c r="WZO117" s="509"/>
      <c r="WZP117" s="509"/>
      <c r="WZQ117" s="509"/>
      <c r="WZR117" s="509"/>
      <c r="WZS117" s="509"/>
      <c r="WZT117" s="509"/>
      <c r="WZU117" s="509"/>
      <c r="WZV117" s="509"/>
      <c r="WZW117" s="509"/>
      <c r="WZX117" s="509"/>
      <c r="WZY117" s="509"/>
      <c r="WZZ117" s="509"/>
      <c r="XAA117" s="509"/>
      <c r="XAB117" s="509"/>
      <c r="XAC117" s="509"/>
      <c r="XAD117" s="509"/>
      <c r="XAE117" s="509"/>
      <c r="XAF117" s="509"/>
      <c r="XAG117" s="509"/>
      <c r="XAH117" s="509"/>
      <c r="XAI117" s="509"/>
      <c r="XAJ117" s="509"/>
      <c r="XAK117" s="509"/>
      <c r="XAL117" s="509"/>
      <c r="XAM117" s="509"/>
      <c r="XAN117" s="509"/>
      <c r="XAO117" s="509"/>
      <c r="XAP117" s="509"/>
      <c r="XAQ117" s="509"/>
      <c r="XAR117" s="509"/>
      <c r="XAS117" s="509"/>
      <c r="XAT117" s="509"/>
      <c r="XAU117" s="509"/>
      <c r="XAV117" s="509"/>
      <c r="XAW117" s="509"/>
      <c r="XAX117" s="509"/>
      <c r="XAY117" s="509"/>
      <c r="XAZ117" s="509"/>
      <c r="XBA117" s="509"/>
      <c r="XBB117" s="509"/>
      <c r="XBC117" s="509"/>
      <c r="XBD117" s="509"/>
      <c r="XBE117" s="509"/>
      <c r="XBF117" s="509"/>
      <c r="XBG117" s="509"/>
      <c r="XBH117" s="509"/>
      <c r="XBI117" s="509"/>
      <c r="XBJ117" s="509"/>
      <c r="XBK117" s="509"/>
      <c r="XBL117" s="509"/>
      <c r="XBM117" s="509"/>
      <c r="XBN117" s="509"/>
      <c r="XBO117" s="509"/>
      <c r="XBP117" s="509"/>
      <c r="XBQ117" s="509"/>
      <c r="XBR117" s="509"/>
      <c r="XBS117" s="509"/>
      <c r="XBT117" s="509"/>
      <c r="XBU117" s="509"/>
      <c r="XBV117" s="509"/>
      <c r="XBW117" s="509"/>
      <c r="XBX117" s="509"/>
      <c r="XBY117" s="509"/>
      <c r="XBZ117" s="509"/>
      <c r="XCA117" s="509"/>
      <c r="XCB117" s="509"/>
      <c r="XCC117" s="509"/>
      <c r="XCD117" s="509"/>
      <c r="XCE117" s="509"/>
      <c r="XCF117" s="509"/>
      <c r="XCG117" s="509"/>
      <c r="XCH117" s="509"/>
      <c r="XCI117" s="509"/>
      <c r="XCJ117" s="509"/>
      <c r="XCK117" s="509"/>
      <c r="XCL117" s="509"/>
      <c r="XCM117" s="509"/>
      <c r="XCN117" s="509"/>
      <c r="XCO117" s="509"/>
      <c r="XCP117" s="509"/>
      <c r="XCQ117" s="509"/>
      <c r="XCR117" s="509"/>
      <c r="XCS117" s="509"/>
      <c r="XCT117" s="509"/>
      <c r="XCU117" s="509"/>
      <c r="XCV117" s="509"/>
      <c r="XCW117" s="509"/>
      <c r="XCX117" s="509"/>
      <c r="XCY117" s="509"/>
      <c r="XCZ117" s="509"/>
      <c r="XDA117" s="509"/>
      <c r="XDB117" s="509"/>
      <c r="XDC117" s="509"/>
      <c r="XDD117" s="509"/>
      <c r="XDE117" s="509"/>
      <c r="XDF117" s="509"/>
      <c r="XDG117" s="509"/>
      <c r="XDH117" s="509"/>
      <c r="XDI117" s="509"/>
      <c r="XDJ117" s="509"/>
      <c r="XDK117" s="509"/>
      <c r="XDL117" s="509"/>
      <c r="XDM117" s="509"/>
      <c r="XDN117" s="509"/>
      <c r="XDO117" s="509"/>
      <c r="XDP117" s="509"/>
    </row>
    <row r="118" spans="1:16344" s="509" customFormat="1" ht="25.5" customHeight="1" x14ac:dyDescent="0.25">
      <c r="A118" s="708"/>
      <c r="B118" s="677">
        <v>112</v>
      </c>
      <c r="C118" s="687" t="s">
        <v>575</v>
      </c>
      <c r="D118" s="513" t="s">
        <v>576</v>
      </c>
      <c r="E118" s="607" t="s">
        <v>162</v>
      </c>
      <c r="F118" s="671" t="s">
        <v>174</v>
      </c>
      <c r="G118" s="607" t="s">
        <v>162</v>
      </c>
      <c r="H118" s="512" t="s">
        <v>131</v>
      </c>
      <c r="I118" s="792" t="s">
        <v>118</v>
      </c>
      <c r="J118" s="683" t="s">
        <v>1318</v>
      </c>
      <c r="K118" s="600" t="s">
        <v>1470</v>
      </c>
      <c r="L118" s="500" t="s">
        <v>55</v>
      </c>
      <c r="M118" s="513" t="s">
        <v>62</v>
      </c>
      <c r="N118" s="521" t="s">
        <v>63</v>
      </c>
      <c r="O118" s="726" t="s">
        <v>1492</v>
      </c>
      <c r="P118" s="500"/>
      <c r="Q118" s="513" t="s">
        <v>132</v>
      </c>
      <c r="R118" s="500"/>
      <c r="S118" s="746" t="s">
        <v>99</v>
      </c>
      <c r="T118" s="746" t="s">
        <v>72</v>
      </c>
      <c r="U118" s="513">
        <v>2010</v>
      </c>
      <c r="V118" s="500"/>
      <c r="W118" s="500"/>
      <c r="X118" s="500"/>
    </row>
    <row r="119" spans="1:16344" s="509" customFormat="1" ht="25.5" customHeight="1" x14ac:dyDescent="0.25">
      <c r="A119" s="708"/>
      <c r="B119" s="677">
        <v>113</v>
      </c>
      <c r="C119" s="709" t="s">
        <v>620</v>
      </c>
      <c r="D119" s="521" t="s">
        <v>621</v>
      </c>
      <c r="E119" s="607" t="s">
        <v>162</v>
      </c>
      <c r="F119" s="671" t="s">
        <v>174</v>
      </c>
      <c r="G119" s="506" t="s">
        <v>162</v>
      </c>
      <c r="H119" s="512" t="s">
        <v>131</v>
      </c>
      <c r="I119" s="792" t="s">
        <v>118</v>
      </c>
      <c r="J119" s="601" t="s">
        <v>1051</v>
      </c>
      <c r="K119" s="600" t="s">
        <v>1470</v>
      </c>
      <c r="L119" s="506" t="s">
        <v>55</v>
      </c>
      <c r="M119" s="521" t="s">
        <v>62</v>
      </c>
      <c r="N119" s="521" t="s">
        <v>63</v>
      </c>
      <c r="O119" s="726" t="s">
        <v>1492</v>
      </c>
      <c r="P119" s="500"/>
      <c r="Q119" s="521" t="s">
        <v>169</v>
      </c>
      <c r="R119" s="500"/>
      <c r="S119" s="776" t="s">
        <v>99</v>
      </c>
      <c r="T119" s="776" t="s">
        <v>72</v>
      </c>
      <c r="U119" s="521">
        <v>2008</v>
      </c>
      <c r="V119" s="500"/>
      <c r="W119" s="501"/>
      <c r="X119" s="500"/>
    </row>
    <row r="120" spans="1:16344" s="509" customFormat="1" ht="25.5" customHeight="1" x14ac:dyDescent="0.25">
      <c r="A120" s="708"/>
      <c r="B120" s="677">
        <v>114</v>
      </c>
      <c r="C120" s="687" t="s">
        <v>573</v>
      </c>
      <c r="D120" s="513" t="s">
        <v>574</v>
      </c>
      <c r="E120" s="607" t="s">
        <v>162</v>
      </c>
      <c r="F120" s="671" t="s">
        <v>174</v>
      </c>
      <c r="G120" s="607" t="s">
        <v>162</v>
      </c>
      <c r="H120" s="512" t="s">
        <v>131</v>
      </c>
      <c r="I120" s="792" t="s">
        <v>118</v>
      </c>
      <c r="J120" s="683" t="s">
        <v>1395</v>
      </c>
      <c r="K120" s="600" t="s">
        <v>1470</v>
      </c>
      <c r="L120" s="500" t="s">
        <v>49</v>
      </c>
      <c r="M120" s="513" t="s">
        <v>62</v>
      </c>
      <c r="N120" s="521" t="s">
        <v>63</v>
      </c>
      <c r="O120" s="726" t="s">
        <v>1492</v>
      </c>
      <c r="P120" s="500"/>
      <c r="Q120" s="513" t="s">
        <v>169</v>
      </c>
      <c r="R120" s="500"/>
      <c r="S120" s="746" t="s">
        <v>99</v>
      </c>
      <c r="T120" s="746" t="s">
        <v>72</v>
      </c>
      <c r="U120" s="513">
        <v>2010</v>
      </c>
      <c r="V120" s="506"/>
      <c r="W120" s="506"/>
      <c r="X120" s="505"/>
    </row>
    <row r="121" spans="1:16344" s="509" customFormat="1" ht="25.5" customHeight="1" x14ac:dyDescent="0.25">
      <c r="A121" s="708"/>
      <c r="B121" s="677">
        <v>115</v>
      </c>
      <c r="C121" s="687" t="s">
        <v>2202</v>
      </c>
      <c r="D121" s="513" t="s">
        <v>593</v>
      </c>
      <c r="E121" s="607" t="s">
        <v>162</v>
      </c>
      <c r="F121" s="671" t="s">
        <v>174</v>
      </c>
      <c r="G121" s="607" t="s">
        <v>162</v>
      </c>
      <c r="H121" s="512" t="s">
        <v>131</v>
      </c>
      <c r="I121" s="792" t="s">
        <v>118</v>
      </c>
      <c r="J121" s="683" t="s">
        <v>1585</v>
      </c>
      <c r="K121" s="600" t="s">
        <v>1470</v>
      </c>
      <c r="L121" s="500" t="s">
        <v>55</v>
      </c>
      <c r="M121" s="513" t="s">
        <v>62</v>
      </c>
      <c r="N121" s="521" t="s">
        <v>136</v>
      </c>
      <c r="O121" s="726" t="s">
        <v>1492</v>
      </c>
      <c r="P121" s="726"/>
      <c r="Q121" s="513" t="s">
        <v>490</v>
      </c>
      <c r="R121" s="500"/>
      <c r="S121" s="752" t="s">
        <v>78</v>
      </c>
      <c r="T121" s="731" t="s">
        <v>1589</v>
      </c>
      <c r="U121" s="513">
        <v>2018</v>
      </c>
      <c r="V121" s="506"/>
      <c r="W121" s="506"/>
      <c r="X121" s="505"/>
    </row>
    <row r="122" spans="1:16344" s="509" customFormat="1" ht="25.5" customHeight="1" x14ac:dyDescent="0.25">
      <c r="A122" s="708"/>
      <c r="B122" s="677">
        <v>116</v>
      </c>
      <c r="C122" s="687" t="s">
        <v>1645</v>
      </c>
      <c r="D122" s="513" t="s">
        <v>608</v>
      </c>
      <c r="E122" s="607" t="s">
        <v>162</v>
      </c>
      <c r="F122" s="671" t="s">
        <v>174</v>
      </c>
      <c r="G122" s="607" t="s">
        <v>162</v>
      </c>
      <c r="H122" s="512" t="s">
        <v>131</v>
      </c>
      <c r="I122" s="792" t="s">
        <v>118</v>
      </c>
      <c r="J122" s="683" t="s">
        <v>1318</v>
      </c>
      <c r="K122" s="600" t="s">
        <v>1470</v>
      </c>
      <c r="L122" s="500" t="s">
        <v>55</v>
      </c>
      <c r="M122" s="513" t="s">
        <v>845</v>
      </c>
      <c r="N122" s="521" t="s">
        <v>63</v>
      </c>
      <c r="O122" s="726" t="s">
        <v>1492</v>
      </c>
      <c r="P122" s="500"/>
      <c r="Q122" s="513" t="s">
        <v>1620</v>
      </c>
      <c r="R122" s="500"/>
      <c r="S122" s="746" t="s">
        <v>99</v>
      </c>
      <c r="T122" s="746" t="s">
        <v>72</v>
      </c>
      <c r="U122" s="513">
        <v>2010</v>
      </c>
      <c r="V122" s="506"/>
      <c r="W122" s="506"/>
      <c r="X122" s="505"/>
    </row>
    <row r="123" spans="1:16344" s="509" customFormat="1" ht="25.5" customHeight="1" x14ac:dyDescent="0.25">
      <c r="A123" s="708"/>
      <c r="B123" s="677">
        <v>117</v>
      </c>
      <c r="C123" s="687" t="s">
        <v>1686</v>
      </c>
      <c r="D123" s="513" t="s">
        <v>629</v>
      </c>
      <c r="E123" s="607" t="s">
        <v>162</v>
      </c>
      <c r="F123" s="671" t="s">
        <v>174</v>
      </c>
      <c r="G123" s="607" t="s">
        <v>162</v>
      </c>
      <c r="H123" s="512" t="s">
        <v>131</v>
      </c>
      <c r="I123" s="792" t="s">
        <v>118</v>
      </c>
      <c r="J123" s="683" t="s">
        <v>1050</v>
      </c>
      <c r="K123" s="600" t="s">
        <v>1470</v>
      </c>
      <c r="L123" s="500" t="s">
        <v>55</v>
      </c>
      <c r="M123" s="513" t="s">
        <v>62</v>
      </c>
      <c r="N123" s="521" t="s">
        <v>63</v>
      </c>
      <c r="O123" s="726" t="s">
        <v>1492</v>
      </c>
      <c r="P123" s="726"/>
      <c r="Q123" s="513" t="s">
        <v>1687</v>
      </c>
      <c r="R123" s="500"/>
      <c r="S123" s="767" t="s">
        <v>99</v>
      </c>
      <c r="T123" s="767" t="s">
        <v>148</v>
      </c>
      <c r="U123" s="513">
        <v>2009</v>
      </c>
      <c r="V123" s="506"/>
      <c r="W123" s="506"/>
      <c r="X123" s="505"/>
    </row>
    <row r="124" spans="1:16344" s="509" customFormat="1" ht="25.5" customHeight="1" x14ac:dyDescent="0.25">
      <c r="A124" s="708"/>
      <c r="B124" s="677">
        <v>118</v>
      </c>
      <c r="C124" s="687" t="s">
        <v>1685</v>
      </c>
      <c r="D124" s="513" t="s">
        <v>607</v>
      </c>
      <c r="E124" s="607" t="s">
        <v>162</v>
      </c>
      <c r="F124" s="671" t="s">
        <v>174</v>
      </c>
      <c r="G124" s="607" t="s">
        <v>162</v>
      </c>
      <c r="H124" s="512" t="s">
        <v>131</v>
      </c>
      <c r="I124" s="792" t="s">
        <v>118</v>
      </c>
      <c r="J124" s="683" t="s">
        <v>1318</v>
      </c>
      <c r="K124" s="600" t="s">
        <v>1470</v>
      </c>
      <c r="L124" s="500" t="s">
        <v>55</v>
      </c>
      <c r="M124" s="513" t="s">
        <v>62</v>
      </c>
      <c r="N124" s="521" t="s">
        <v>63</v>
      </c>
      <c r="O124" s="726" t="s">
        <v>1492</v>
      </c>
      <c r="P124" s="506"/>
      <c r="Q124" s="513" t="s">
        <v>132</v>
      </c>
      <c r="R124" s="506"/>
      <c r="S124" s="746" t="s">
        <v>99</v>
      </c>
      <c r="T124" s="746" t="s">
        <v>72</v>
      </c>
      <c r="U124" s="513">
        <v>2009</v>
      </c>
      <c r="V124" s="506"/>
      <c r="W124" s="506"/>
      <c r="X124" s="505"/>
    </row>
    <row r="125" spans="1:16344" s="509" customFormat="1" ht="25.5" customHeight="1" x14ac:dyDescent="0.25">
      <c r="A125" s="708"/>
      <c r="B125" s="677">
        <v>119</v>
      </c>
      <c r="C125" s="687" t="s">
        <v>546</v>
      </c>
      <c r="D125" s="513" t="s">
        <v>547</v>
      </c>
      <c r="E125" s="500" t="s">
        <v>162</v>
      </c>
      <c r="F125" s="671" t="s">
        <v>158</v>
      </c>
      <c r="G125" s="500" t="s">
        <v>162</v>
      </c>
      <c r="H125" s="512" t="s">
        <v>98</v>
      </c>
      <c r="I125" s="793" t="s">
        <v>118</v>
      </c>
      <c r="J125" s="683" t="s">
        <v>1318</v>
      </c>
      <c r="K125" s="600" t="s">
        <v>1470</v>
      </c>
      <c r="L125" s="500" t="s">
        <v>55</v>
      </c>
      <c r="M125" s="513" t="s">
        <v>62</v>
      </c>
      <c r="N125" s="521" t="s">
        <v>63</v>
      </c>
      <c r="O125" s="726" t="s">
        <v>1492</v>
      </c>
      <c r="P125" s="500"/>
      <c r="Q125" s="513" t="s">
        <v>1729</v>
      </c>
      <c r="R125" s="500"/>
      <c r="S125" s="787" t="s">
        <v>99</v>
      </c>
      <c r="T125" s="787" t="s">
        <v>100</v>
      </c>
      <c r="U125" s="513">
        <v>2009</v>
      </c>
      <c r="V125" s="500"/>
      <c r="W125" s="501"/>
      <c r="X125" s="500"/>
    </row>
    <row r="126" spans="1:16344" s="509" customFormat="1" ht="25.5" customHeight="1" x14ac:dyDescent="0.25">
      <c r="A126" s="708"/>
      <c r="B126" s="677">
        <v>120</v>
      </c>
      <c r="C126" s="709" t="s">
        <v>2292</v>
      </c>
      <c r="D126" s="521" t="s">
        <v>552</v>
      </c>
      <c r="E126" s="506" t="s">
        <v>162</v>
      </c>
      <c r="F126" s="671" t="s">
        <v>174</v>
      </c>
      <c r="G126" s="506" t="s">
        <v>162</v>
      </c>
      <c r="H126" s="512" t="s">
        <v>131</v>
      </c>
      <c r="I126" s="793" t="s">
        <v>118</v>
      </c>
      <c r="J126" s="683" t="s">
        <v>1313</v>
      </c>
      <c r="K126" s="600" t="s">
        <v>1470</v>
      </c>
      <c r="L126" s="506" t="s">
        <v>55</v>
      </c>
      <c r="M126" s="521" t="s">
        <v>62</v>
      </c>
      <c r="N126" s="521" t="s">
        <v>63</v>
      </c>
      <c r="O126" s="726" t="s">
        <v>1492</v>
      </c>
      <c r="P126" s="500"/>
      <c r="Q126" s="521" t="s">
        <v>169</v>
      </c>
      <c r="R126" s="500"/>
      <c r="S126" s="776" t="s">
        <v>99</v>
      </c>
      <c r="T126" s="776" t="s">
        <v>72</v>
      </c>
      <c r="U126" s="521">
        <v>2008</v>
      </c>
      <c r="V126" s="500"/>
      <c r="W126" s="501"/>
      <c r="X126" s="500"/>
    </row>
    <row r="127" spans="1:16344" s="509" customFormat="1" ht="25.5" customHeight="1" x14ac:dyDescent="0.25">
      <c r="A127" s="708"/>
      <c r="B127" s="677">
        <v>121</v>
      </c>
      <c r="C127" s="687" t="s">
        <v>618</v>
      </c>
      <c r="D127" s="513" t="s">
        <v>619</v>
      </c>
      <c r="E127" s="607" t="s">
        <v>162</v>
      </c>
      <c r="F127" s="671" t="s">
        <v>174</v>
      </c>
      <c r="G127" s="607" t="s">
        <v>162</v>
      </c>
      <c r="H127" s="512" t="s">
        <v>131</v>
      </c>
      <c r="I127" s="793" t="s">
        <v>118</v>
      </c>
      <c r="J127" s="683" t="s">
        <v>1318</v>
      </c>
      <c r="K127" s="600" t="s">
        <v>1470</v>
      </c>
      <c r="L127" s="500" t="s">
        <v>55</v>
      </c>
      <c r="M127" s="513" t="s">
        <v>50</v>
      </c>
      <c r="N127" s="521" t="s">
        <v>63</v>
      </c>
      <c r="O127" s="726" t="s">
        <v>1492</v>
      </c>
      <c r="P127" s="500"/>
      <c r="Q127" s="513" t="s">
        <v>1730</v>
      </c>
      <c r="R127" s="500"/>
      <c r="S127" s="746" t="s">
        <v>99</v>
      </c>
      <c r="T127" s="746" t="s">
        <v>72</v>
      </c>
      <c r="U127" s="513">
        <v>2004</v>
      </c>
      <c r="V127" s="500"/>
      <c r="W127" s="501"/>
      <c r="X127" s="500"/>
    </row>
    <row r="128" spans="1:16344" s="509" customFormat="1" ht="25.5" customHeight="1" x14ac:dyDescent="0.25">
      <c r="A128" s="708"/>
      <c r="B128" s="677">
        <v>122</v>
      </c>
      <c r="C128" s="687" t="s">
        <v>594</v>
      </c>
      <c r="D128" s="513" t="s">
        <v>595</v>
      </c>
      <c r="E128" s="607" t="s">
        <v>162</v>
      </c>
      <c r="F128" s="671" t="s">
        <v>174</v>
      </c>
      <c r="G128" s="607" t="s">
        <v>162</v>
      </c>
      <c r="H128" s="512" t="s">
        <v>131</v>
      </c>
      <c r="I128" s="793" t="s">
        <v>118</v>
      </c>
      <c r="J128" s="683" t="s">
        <v>1318</v>
      </c>
      <c r="K128" s="600" t="s">
        <v>1470</v>
      </c>
      <c r="L128" s="500" t="s">
        <v>55</v>
      </c>
      <c r="M128" s="513" t="s">
        <v>50</v>
      </c>
      <c r="N128" s="521" t="s">
        <v>63</v>
      </c>
      <c r="O128" s="726" t="s">
        <v>1492</v>
      </c>
      <c r="P128" s="500"/>
      <c r="Q128" s="513" t="s">
        <v>1694</v>
      </c>
      <c r="R128" s="500"/>
      <c r="S128" s="746" t="s">
        <v>99</v>
      </c>
      <c r="T128" s="746" t="s">
        <v>72</v>
      </c>
      <c r="U128" s="513">
        <v>2004</v>
      </c>
      <c r="V128" s="500"/>
      <c r="W128" s="501"/>
      <c r="X128" s="500"/>
    </row>
    <row r="129" spans="1:24" s="509" customFormat="1" ht="25.5" customHeight="1" x14ac:dyDescent="0.25">
      <c r="A129" s="708"/>
      <c r="B129" s="677">
        <v>123</v>
      </c>
      <c r="C129" s="709" t="s">
        <v>1731</v>
      </c>
      <c r="D129" s="794" t="s">
        <v>646</v>
      </c>
      <c r="E129" s="500" t="s">
        <v>162</v>
      </c>
      <c r="F129" s="671" t="s">
        <v>174</v>
      </c>
      <c r="G129" s="500" t="s">
        <v>162</v>
      </c>
      <c r="H129" s="512" t="s">
        <v>131</v>
      </c>
      <c r="I129" s="793" t="s">
        <v>118</v>
      </c>
      <c r="J129" s="683" t="s">
        <v>1318</v>
      </c>
      <c r="K129" s="600" t="s">
        <v>1470</v>
      </c>
      <c r="L129" s="506" t="s">
        <v>55</v>
      </c>
      <c r="M129" s="521" t="s">
        <v>50</v>
      </c>
      <c r="N129" s="521" t="s">
        <v>63</v>
      </c>
      <c r="O129" s="726" t="s">
        <v>1492</v>
      </c>
      <c r="P129" s="500"/>
      <c r="Q129" s="513" t="s">
        <v>169</v>
      </c>
      <c r="R129" s="500"/>
      <c r="S129" s="776" t="s">
        <v>99</v>
      </c>
      <c r="T129" s="746" t="s">
        <v>72</v>
      </c>
      <c r="U129" s="521">
        <v>2007</v>
      </c>
      <c r="V129" s="500"/>
      <c r="W129" s="501"/>
      <c r="X129" s="500"/>
    </row>
    <row r="130" spans="1:24" s="509" customFormat="1" ht="25.5" customHeight="1" x14ac:dyDescent="0.25">
      <c r="A130" s="708"/>
      <c r="B130" s="677">
        <v>124</v>
      </c>
      <c r="C130" s="687" t="s">
        <v>1732</v>
      </c>
      <c r="D130" s="513" t="s">
        <v>603</v>
      </c>
      <c r="E130" s="607" t="s">
        <v>162</v>
      </c>
      <c r="F130" s="671" t="s">
        <v>174</v>
      </c>
      <c r="G130" s="607" t="s">
        <v>162</v>
      </c>
      <c r="H130" s="512" t="s">
        <v>131</v>
      </c>
      <c r="I130" s="793" t="s">
        <v>118</v>
      </c>
      <c r="J130" s="683" t="s">
        <v>1313</v>
      </c>
      <c r="K130" s="600" t="s">
        <v>1470</v>
      </c>
      <c r="L130" s="500" t="s">
        <v>55</v>
      </c>
      <c r="M130" s="513" t="s">
        <v>50</v>
      </c>
      <c r="N130" s="521" t="s">
        <v>63</v>
      </c>
      <c r="O130" s="726" t="s">
        <v>1492</v>
      </c>
      <c r="P130" s="500"/>
      <c r="Q130" s="513" t="s">
        <v>169</v>
      </c>
      <c r="R130" s="500"/>
      <c r="S130" s="746" t="s">
        <v>99</v>
      </c>
      <c r="T130" s="746" t="s">
        <v>72</v>
      </c>
      <c r="U130" s="513">
        <v>2007</v>
      </c>
      <c r="V130" s="500"/>
      <c r="W130" s="500"/>
      <c r="X130" s="500"/>
    </row>
    <row r="131" spans="1:24" s="509" customFormat="1" ht="25.5" customHeight="1" x14ac:dyDescent="0.25">
      <c r="A131" s="708"/>
      <c r="B131" s="677">
        <v>125</v>
      </c>
      <c r="C131" s="687" t="s">
        <v>609</v>
      </c>
      <c r="D131" s="513" t="s">
        <v>610</v>
      </c>
      <c r="E131" s="607" t="s">
        <v>162</v>
      </c>
      <c r="F131" s="671" t="s">
        <v>174</v>
      </c>
      <c r="G131" s="607" t="s">
        <v>162</v>
      </c>
      <c r="H131" s="512" t="s">
        <v>131</v>
      </c>
      <c r="I131" s="793" t="s">
        <v>118</v>
      </c>
      <c r="J131" s="683" t="s">
        <v>1318</v>
      </c>
      <c r="K131" s="600" t="s">
        <v>1470</v>
      </c>
      <c r="L131" s="500" t="s">
        <v>55</v>
      </c>
      <c r="M131" s="513" t="s">
        <v>62</v>
      </c>
      <c r="N131" s="521" t="s">
        <v>63</v>
      </c>
      <c r="O131" s="726" t="s">
        <v>1492</v>
      </c>
      <c r="P131" s="500"/>
      <c r="Q131" s="513" t="s">
        <v>132</v>
      </c>
      <c r="R131" s="500"/>
      <c r="S131" s="746" t="s">
        <v>99</v>
      </c>
      <c r="T131" s="746" t="s">
        <v>72</v>
      </c>
      <c r="U131" s="513">
        <v>2008</v>
      </c>
      <c r="V131" s="500"/>
      <c r="W131" s="500"/>
      <c r="X131" s="500"/>
    </row>
    <row r="132" spans="1:24" s="509" customFormat="1" ht="25.5" customHeight="1" x14ac:dyDescent="0.25">
      <c r="A132" s="708"/>
      <c r="B132" s="677">
        <v>126</v>
      </c>
      <c r="C132" s="687" t="s">
        <v>1733</v>
      </c>
      <c r="D132" s="513" t="s">
        <v>586</v>
      </c>
      <c r="E132" s="607" t="s">
        <v>162</v>
      </c>
      <c r="F132" s="671" t="s">
        <v>174</v>
      </c>
      <c r="G132" s="607" t="s">
        <v>162</v>
      </c>
      <c r="H132" s="512" t="s">
        <v>131</v>
      </c>
      <c r="I132" s="700" t="s">
        <v>118</v>
      </c>
      <c r="J132" s="683" t="s">
        <v>1318</v>
      </c>
      <c r="K132" s="600" t="s">
        <v>1470</v>
      </c>
      <c r="L132" s="500" t="s">
        <v>49</v>
      </c>
      <c r="M132" s="513" t="s">
        <v>62</v>
      </c>
      <c r="N132" s="521" t="s">
        <v>231</v>
      </c>
      <c r="O132" s="726" t="s">
        <v>1492</v>
      </c>
      <c r="P132" s="500"/>
      <c r="Q132" s="513" t="s">
        <v>387</v>
      </c>
      <c r="R132" s="500"/>
      <c r="S132" s="746" t="s">
        <v>99</v>
      </c>
      <c r="T132" s="746" t="s">
        <v>72</v>
      </c>
      <c r="U132" s="513">
        <v>2010</v>
      </c>
      <c r="V132" s="500"/>
      <c r="W132" s="501"/>
      <c r="X132" s="500"/>
    </row>
    <row r="133" spans="1:24" s="509" customFormat="1" ht="25.5" customHeight="1" x14ac:dyDescent="0.25">
      <c r="A133" s="708"/>
      <c r="B133" s="677">
        <v>127</v>
      </c>
      <c r="C133" s="687" t="s">
        <v>1734</v>
      </c>
      <c r="D133" s="513" t="s">
        <v>617</v>
      </c>
      <c r="E133" s="607" t="s">
        <v>162</v>
      </c>
      <c r="F133" s="671" t="s">
        <v>174</v>
      </c>
      <c r="G133" s="607" t="s">
        <v>162</v>
      </c>
      <c r="H133" s="512" t="s">
        <v>131</v>
      </c>
      <c r="I133" s="700" t="s">
        <v>118</v>
      </c>
      <c r="J133" s="683" t="s">
        <v>1318</v>
      </c>
      <c r="K133" s="600" t="s">
        <v>1470</v>
      </c>
      <c r="L133" s="500" t="s">
        <v>55</v>
      </c>
      <c r="M133" s="513" t="s">
        <v>936</v>
      </c>
      <c r="N133" s="521" t="s">
        <v>63</v>
      </c>
      <c r="O133" s="726" t="s">
        <v>1492</v>
      </c>
      <c r="P133" s="500"/>
      <c r="Q133" s="513" t="s">
        <v>132</v>
      </c>
      <c r="R133" s="500"/>
      <c r="S133" s="737" t="s">
        <v>78</v>
      </c>
      <c r="T133" s="737" t="s">
        <v>72</v>
      </c>
      <c r="U133" s="513">
        <v>2016</v>
      </c>
      <c r="V133" s="500"/>
      <c r="W133" s="501"/>
      <c r="X133" s="500"/>
    </row>
    <row r="134" spans="1:24" s="509" customFormat="1" ht="25.5" customHeight="1" x14ac:dyDescent="0.25">
      <c r="A134" s="708"/>
      <c r="B134" s="677">
        <v>128</v>
      </c>
      <c r="C134" s="687" t="s">
        <v>1735</v>
      </c>
      <c r="D134" s="513" t="s">
        <v>1736</v>
      </c>
      <c r="E134" s="607" t="s">
        <v>162</v>
      </c>
      <c r="F134" s="671">
        <v>40575</v>
      </c>
      <c r="G134" s="607" t="s">
        <v>162</v>
      </c>
      <c r="H134" s="512">
        <v>41000</v>
      </c>
      <c r="I134" s="700" t="s">
        <v>118</v>
      </c>
      <c r="J134" s="683" t="s">
        <v>2071</v>
      </c>
      <c r="K134" s="600" t="s">
        <v>1470</v>
      </c>
      <c r="L134" s="500" t="s">
        <v>55</v>
      </c>
      <c r="M134" s="513" t="s">
        <v>62</v>
      </c>
      <c r="N134" s="521" t="s">
        <v>231</v>
      </c>
      <c r="O134" s="726" t="s">
        <v>1492</v>
      </c>
      <c r="P134" s="500"/>
      <c r="Q134" s="766" t="s">
        <v>1737</v>
      </c>
      <c r="R134" s="500"/>
      <c r="S134" s="746" t="s">
        <v>99</v>
      </c>
      <c r="T134" s="746" t="s">
        <v>72</v>
      </c>
      <c r="U134" s="513">
        <v>2008</v>
      </c>
      <c r="V134" s="500"/>
      <c r="W134" s="501"/>
      <c r="X134" s="500"/>
    </row>
    <row r="135" spans="1:24" s="509" customFormat="1" ht="25.5" customHeight="1" x14ac:dyDescent="0.25">
      <c r="A135" s="708"/>
      <c r="B135" s="677">
        <v>129</v>
      </c>
      <c r="C135" s="687" t="s">
        <v>2182</v>
      </c>
      <c r="D135" s="513" t="s">
        <v>589</v>
      </c>
      <c r="E135" s="607" t="s">
        <v>162</v>
      </c>
      <c r="F135" s="671" t="s">
        <v>174</v>
      </c>
      <c r="G135" s="607" t="s">
        <v>162</v>
      </c>
      <c r="H135" s="512" t="s">
        <v>131</v>
      </c>
      <c r="I135" s="700" t="s">
        <v>118</v>
      </c>
      <c r="J135" s="683" t="s">
        <v>1318</v>
      </c>
      <c r="K135" s="600" t="s">
        <v>1470</v>
      </c>
      <c r="L135" s="500" t="s">
        <v>55</v>
      </c>
      <c r="M135" s="513" t="s">
        <v>62</v>
      </c>
      <c r="N135" s="521" t="s">
        <v>63</v>
      </c>
      <c r="O135" s="726" t="s">
        <v>1492</v>
      </c>
      <c r="P135" s="500"/>
      <c r="Q135" s="513" t="s">
        <v>1694</v>
      </c>
      <c r="R135" s="500"/>
      <c r="S135" s="737" t="s">
        <v>78</v>
      </c>
      <c r="T135" s="737" t="s">
        <v>72</v>
      </c>
      <c r="U135" s="513">
        <v>2009</v>
      </c>
      <c r="V135" s="500"/>
      <c r="W135" s="501"/>
      <c r="X135" s="500"/>
    </row>
    <row r="136" spans="1:24" s="509" customFormat="1" ht="25.5" customHeight="1" x14ac:dyDescent="0.25">
      <c r="A136" s="708"/>
      <c r="B136" s="677">
        <v>130</v>
      </c>
      <c r="C136" s="687" t="s">
        <v>571</v>
      </c>
      <c r="D136" s="513" t="s">
        <v>572</v>
      </c>
      <c r="E136" s="607" t="s">
        <v>162</v>
      </c>
      <c r="F136" s="671" t="s">
        <v>174</v>
      </c>
      <c r="G136" s="607" t="s">
        <v>162</v>
      </c>
      <c r="H136" s="512" t="s">
        <v>131</v>
      </c>
      <c r="I136" s="700" t="s">
        <v>118</v>
      </c>
      <c r="J136" s="683" t="s">
        <v>1318</v>
      </c>
      <c r="K136" s="600" t="s">
        <v>1470</v>
      </c>
      <c r="L136" s="500" t="s">
        <v>55</v>
      </c>
      <c r="M136" s="513" t="s">
        <v>62</v>
      </c>
      <c r="N136" s="521" t="s">
        <v>63</v>
      </c>
      <c r="O136" s="726" t="s">
        <v>1492</v>
      </c>
      <c r="P136" s="500"/>
      <c r="Q136" s="513" t="s">
        <v>132</v>
      </c>
      <c r="R136" s="500"/>
      <c r="S136" s="746" t="s">
        <v>99</v>
      </c>
      <c r="T136" s="746" t="s">
        <v>72</v>
      </c>
      <c r="U136" s="513">
        <v>2010</v>
      </c>
      <c r="V136" s="500"/>
      <c r="W136" s="501"/>
      <c r="X136" s="500"/>
    </row>
    <row r="137" spans="1:24" s="509" customFormat="1" ht="25.5" customHeight="1" x14ac:dyDescent="0.25">
      <c r="A137" s="708"/>
      <c r="B137" s="677">
        <v>131</v>
      </c>
      <c r="C137" s="687" t="s">
        <v>2183</v>
      </c>
      <c r="D137" s="513" t="s">
        <v>596</v>
      </c>
      <c r="E137" s="607" t="s">
        <v>162</v>
      </c>
      <c r="F137" s="671" t="s">
        <v>174</v>
      </c>
      <c r="G137" s="607" t="s">
        <v>162</v>
      </c>
      <c r="H137" s="512" t="s">
        <v>131</v>
      </c>
      <c r="I137" s="700" t="s">
        <v>118</v>
      </c>
      <c r="J137" s="683" t="s">
        <v>1318</v>
      </c>
      <c r="K137" s="600" t="s">
        <v>1470</v>
      </c>
      <c r="L137" s="500" t="s">
        <v>49</v>
      </c>
      <c r="M137" s="513" t="s">
        <v>62</v>
      </c>
      <c r="N137" s="521" t="s">
        <v>63</v>
      </c>
      <c r="O137" s="726" t="s">
        <v>1492</v>
      </c>
      <c r="P137" s="504"/>
      <c r="Q137" s="513" t="s">
        <v>387</v>
      </c>
      <c r="R137" s="513"/>
      <c r="S137" s="752" t="s">
        <v>78</v>
      </c>
      <c r="T137" s="731" t="s">
        <v>1589</v>
      </c>
      <c r="U137" s="513">
        <v>2018</v>
      </c>
      <c r="V137" s="506"/>
      <c r="W137" s="506"/>
      <c r="X137" s="514"/>
    </row>
    <row r="138" spans="1:24" s="509" customFormat="1" ht="25.5" customHeight="1" x14ac:dyDescent="0.25">
      <c r="A138" s="708"/>
      <c r="B138" s="677">
        <v>132</v>
      </c>
      <c r="C138" s="709" t="s">
        <v>1740</v>
      </c>
      <c r="D138" s="506" t="s">
        <v>758</v>
      </c>
      <c r="E138" s="516" t="s">
        <v>162</v>
      </c>
      <c r="F138" s="518" t="s">
        <v>174</v>
      </c>
      <c r="G138" s="506" t="s">
        <v>162</v>
      </c>
      <c r="H138" s="699" t="s">
        <v>1741</v>
      </c>
      <c r="I138" s="700" t="s">
        <v>118</v>
      </c>
      <c r="J138" s="699" t="s">
        <v>1313</v>
      </c>
      <c r="K138" s="600" t="s">
        <v>1470</v>
      </c>
      <c r="L138" s="506" t="s">
        <v>55</v>
      </c>
      <c r="M138" s="506" t="s">
        <v>62</v>
      </c>
      <c r="N138" s="521" t="s">
        <v>63</v>
      </c>
      <c r="O138" s="726" t="s">
        <v>1492</v>
      </c>
      <c r="P138" s="517"/>
      <c r="Q138" s="795" t="s">
        <v>855</v>
      </c>
      <c r="R138" s="517"/>
      <c r="S138" s="796" t="s">
        <v>99</v>
      </c>
      <c r="T138" s="796" t="s">
        <v>148</v>
      </c>
      <c r="U138" s="506">
        <v>2010</v>
      </c>
      <c r="V138" s="506"/>
      <c r="W138" s="506"/>
      <c r="X138" s="522"/>
    </row>
    <row r="139" spans="1:24" s="509" customFormat="1" ht="25.5" customHeight="1" x14ac:dyDescent="0.25">
      <c r="A139" s="708"/>
      <c r="B139" s="677">
        <v>133</v>
      </c>
      <c r="C139" s="709" t="s">
        <v>1742</v>
      </c>
      <c r="D139" s="506" t="s">
        <v>477</v>
      </c>
      <c r="E139" s="698" t="s">
        <v>162</v>
      </c>
      <c r="F139" s="681" t="s">
        <v>115</v>
      </c>
      <c r="G139" s="500" t="s">
        <v>162</v>
      </c>
      <c r="H139" s="512" t="s">
        <v>1624</v>
      </c>
      <c r="I139" s="700" t="s">
        <v>118</v>
      </c>
      <c r="J139" s="699" t="s">
        <v>1313</v>
      </c>
      <c r="K139" s="600" t="s">
        <v>1470</v>
      </c>
      <c r="L139" s="500" t="s">
        <v>55</v>
      </c>
      <c r="M139" s="513" t="s">
        <v>62</v>
      </c>
      <c r="N139" s="506" t="s">
        <v>63</v>
      </c>
      <c r="O139" s="726" t="s">
        <v>1492</v>
      </c>
      <c r="P139" s="506"/>
      <c r="Q139" s="795" t="s">
        <v>1743</v>
      </c>
      <c r="R139" s="506"/>
      <c r="S139" s="796" t="s">
        <v>99</v>
      </c>
      <c r="T139" s="796" t="s">
        <v>148</v>
      </c>
      <c r="U139" s="506">
        <v>2008</v>
      </c>
      <c r="V139" s="506"/>
      <c r="W139" s="506"/>
      <c r="X139" s="506"/>
    </row>
    <row r="140" spans="1:24" s="509" customFormat="1" ht="25.5" customHeight="1" x14ac:dyDescent="0.25">
      <c r="A140" s="708"/>
      <c r="B140" s="677">
        <v>134</v>
      </c>
      <c r="C140" s="687" t="s">
        <v>1752</v>
      </c>
      <c r="D140" s="513" t="s">
        <v>611</v>
      </c>
      <c r="E140" s="607" t="s">
        <v>162</v>
      </c>
      <c r="F140" s="671" t="s">
        <v>174</v>
      </c>
      <c r="G140" s="607" t="s">
        <v>162</v>
      </c>
      <c r="H140" s="512" t="s">
        <v>131</v>
      </c>
      <c r="I140" s="785" t="s">
        <v>118</v>
      </c>
      <c r="J140" s="683" t="s">
        <v>1313</v>
      </c>
      <c r="K140" s="600" t="s">
        <v>1470</v>
      </c>
      <c r="L140" s="500" t="s">
        <v>55</v>
      </c>
      <c r="M140" s="513" t="s">
        <v>62</v>
      </c>
      <c r="N140" s="521" t="s">
        <v>63</v>
      </c>
      <c r="O140" s="726" t="s">
        <v>1492</v>
      </c>
      <c r="P140" s="500"/>
      <c r="Q140" s="513" t="s">
        <v>169</v>
      </c>
      <c r="R140" s="500"/>
      <c r="S140" s="746" t="s">
        <v>99</v>
      </c>
      <c r="T140" s="746" t="s">
        <v>72</v>
      </c>
      <c r="U140" s="513">
        <v>2006</v>
      </c>
      <c r="V140" s="500"/>
      <c r="W140" s="501"/>
      <c r="X140" s="500"/>
    </row>
    <row r="141" spans="1:24" s="509" customFormat="1" ht="25.5" customHeight="1" x14ac:dyDescent="0.25">
      <c r="A141" s="708"/>
      <c r="B141" s="677">
        <v>135</v>
      </c>
      <c r="C141" s="687" t="s">
        <v>578</v>
      </c>
      <c r="D141" s="513" t="s">
        <v>1744</v>
      </c>
      <c r="E141" s="607" t="s">
        <v>162</v>
      </c>
      <c r="F141" s="671" t="s">
        <v>174</v>
      </c>
      <c r="G141" s="607" t="s">
        <v>162</v>
      </c>
      <c r="H141" s="512" t="s">
        <v>131</v>
      </c>
      <c r="I141" s="700" t="s">
        <v>118</v>
      </c>
      <c r="J141" s="683" t="s">
        <v>1318</v>
      </c>
      <c r="K141" s="600" t="s">
        <v>1470</v>
      </c>
      <c r="L141" s="500" t="s">
        <v>55</v>
      </c>
      <c r="M141" s="513" t="s">
        <v>62</v>
      </c>
      <c r="N141" s="521" t="s">
        <v>63</v>
      </c>
      <c r="O141" s="726" t="s">
        <v>1492</v>
      </c>
      <c r="P141" s="500"/>
      <c r="Q141" s="513" t="s">
        <v>169</v>
      </c>
      <c r="R141" s="500"/>
      <c r="S141" s="746" t="s">
        <v>99</v>
      </c>
      <c r="T141" s="746" t="s">
        <v>72</v>
      </c>
      <c r="U141" s="513">
        <v>2010</v>
      </c>
      <c r="V141" s="500"/>
      <c r="W141" s="501"/>
      <c r="X141" s="500"/>
    </row>
    <row r="142" spans="1:24" s="509" customFormat="1" ht="25.5" customHeight="1" x14ac:dyDescent="0.25">
      <c r="A142" s="708"/>
      <c r="B142" s="677">
        <v>136</v>
      </c>
      <c r="C142" s="687" t="s">
        <v>1747</v>
      </c>
      <c r="D142" s="513" t="s">
        <v>441</v>
      </c>
      <c r="E142" s="500" t="s">
        <v>162</v>
      </c>
      <c r="F142" s="671" t="s">
        <v>115</v>
      </c>
      <c r="G142" s="607" t="s">
        <v>162</v>
      </c>
      <c r="H142" s="512" t="s">
        <v>165</v>
      </c>
      <c r="I142" s="785" t="s">
        <v>118</v>
      </c>
      <c r="J142" s="683" t="s">
        <v>2071</v>
      </c>
      <c r="K142" s="600" t="s">
        <v>1470</v>
      </c>
      <c r="L142" s="500" t="s">
        <v>55</v>
      </c>
      <c r="M142" s="513" t="s">
        <v>62</v>
      </c>
      <c r="N142" s="521" t="s">
        <v>63</v>
      </c>
      <c r="O142" s="726" t="s">
        <v>1492</v>
      </c>
      <c r="P142" s="500"/>
      <c r="Q142" s="513" t="s">
        <v>1748</v>
      </c>
      <c r="R142" s="500"/>
      <c r="S142" s="797" t="s">
        <v>78</v>
      </c>
      <c r="T142" s="797" t="s">
        <v>148</v>
      </c>
      <c r="U142" s="513">
        <v>2018</v>
      </c>
      <c r="V142" s="500"/>
      <c r="W142" s="501"/>
      <c r="X142" s="500"/>
    </row>
    <row r="143" spans="1:24" s="509" customFormat="1" ht="25.5" customHeight="1" x14ac:dyDescent="0.25">
      <c r="A143" s="708"/>
      <c r="B143" s="677">
        <v>137</v>
      </c>
      <c r="C143" s="709" t="s">
        <v>1726</v>
      </c>
      <c r="D143" s="506" t="s">
        <v>186</v>
      </c>
      <c r="E143" s="506" t="s">
        <v>162</v>
      </c>
      <c r="F143" s="671" t="s">
        <v>81</v>
      </c>
      <c r="G143" s="506" t="s">
        <v>162</v>
      </c>
      <c r="H143" s="671" t="s">
        <v>48</v>
      </c>
      <c r="I143" s="793" t="s">
        <v>118</v>
      </c>
      <c r="J143" s="671" t="s">
        <v>1395</v>
      </c>
      <c r="K143" s="600" t="s">
        <v>1470</v>
      </c>
      <c r="L143" s="500" t="s">
        <v>55</v>
      </c>
      <c r="M143" s="513" t="s">
        <v>62</v>
      </c>
      <c r="N143" s="506" t="s">
        <v>63</v>
      </c>
      <c r="O143" s="726" t="s">
        <v>1492</v>
      </c>
      <c r="P143" s="798"/>
      <c r="Q143" s="513" t="s">
        <v>1521</v>
      </c>
      <c r="R143" s="521"/>
      <c r="S143" s="799" t="s">
        <v>99</v>
      </c>
      <c r="T143" s="799" t="s">
        <v>1727</v>
      </c>
      <c r="U143" s="521">
        <v>2004</v>
      </c>
      <c r="V143" s="521"/>
      <c r="W143" s="505"/>
      <c r="X143" s="521" t="s">
        <v>1728</v>
      </c>
    </row>
    <row r="144" spans="1:24" s="509" customFormat="1" ht="25.5" customHeight="1" x14ac:dyDescent="0.25">
      <c r="A144" s="708"/>
      <c r="B144" s="677">
        <v>138</v>
      </c>
      <c r="C144" s="687" t="s">
        <v>544</v>
      </c>
      <c r="D144" s="513" t="s">
        <v>545</v>
      </c>
      <c r="E144" s="500" t="s">
        <v>162</v>
      </c>
      <c r="F144" s="671" t="s">
        <v>158</v>
      </c>
      <c r="G144" s="500" t="s">
        <v>162</v>
      </c>
      <c r="H144" s="512" t="s">
        <v>98</v>
      </c>
      <c r="I144" s="792" t="s">
        <v>118</v>
      </c>
      <c r="J144" s="683" t="s">
        <v>1318</v>
      </c>
      <c r="K144" s="600" t="s">
        <v>1470</v>
      </c>
      <c r="L144" s="500" t="s">
        <v>55</v>
      </c>
      <c r="M144" s="513" t="s">
        <v>62</v>
      </c>
      <c r="N144" s="521" t="s">
        <v>63</v>
      </c>
      <c r="O144" s="726" t="s">
        <v>1492</v>
      </c>
      <c r="P144" s="500"/>
      <c r="Q144" s="513" t="s">
        <v>127</v>
      </c>
      <c r="R144" s="500"/>
      <c r="S144" s="800" t="s">
        <v>99</v>
      </c>
      <c r="T144" s="800" t="s">
        <v>1242</v>
      </c>
      <c r="U144" s="513">
        <v>2007</v>
      </c>
      <c r="V144" s="500"/>
      <c r="W144" s="506"/>
      <c r="X144" s="505"/>
    </row>
    <row r="145" spans="1:24" s="509" customFormat="1" ht="25.5" customHeight="1" x14ac:dyDescent="0.25">
      <c r="A145" s="708"/>
      <c r="B145" s="677">
        <v>139</v>
      </c>
      <c r="C145" s="687" t="s">
        <v>2184</v>
      </c>
      <c r="D145" s="513" t="s">
        <v>649</v>
      </c>
      <c r="E145" s="500" t="s">
        <v>162</v>
      </c>
      <c r="F145" s="671" t="s">
        <v>174</v>
      </c>
      <c r="G145" s="607" t="s">
        <v>162</v>
      </c>
      <c r="H145" s="512" t="s">
        <v>131</v>
      </c>
      <c r="I145" s="792" t="s">
        <v>118</v>
      </c>
      <c r="J145" s="683" t="s">
        <v>2150</v>
      </c>
      <c r="K145" s="600" t="s">
        <v>1470</v>
      </c>
      <c r="L145" s="500" t="s">
        <v>55</v>
      </c>
      <c r="M145" s="513" t="s">
        <v>62</v>
      </c>
      <c r="N145" s="521" t="s">
        <v>63</v>
      </c>
      <c r="O145" s="726" t="s">
        <v>1492</v>
      </c>
      <c r="P145" s="500"/>
      <c r="Q145" s="513" t="s">
        <v>169</v>
      </c>
      <c r="R145" s="500"/>
      <c r="S145" s="731" t="s">
        <v>78</v>
      </c>
      <c r="T145" s="731" t="s">
        <v>1589</v>
      </c>
      <c r="U145" s="513">
        <v>2019</v>
      </c>
      <c r="V145" s="506"/>
      <c r="W145" s="506"/>
      <c r="X145" s="505"/>
    </row>
    <row r="146" spans="1:24" s="509" customFormat="1" ht="25.5" customHeight="1" x14ac:dyDescent="0.25">
      <c r="A146" s="708"/>
      <c r="B146" s="677">
        <v>140</v>
      </c>
      <c r="C146" s="687" t="s">
        <v>543</v>
      </c>
      <c r="D146" s="513" t="s">
        <v>1696</v>
      </c>
      <c r="E146" s="500" t="s">
        <v>162</v>
      </c>
      <c r="F146" s="671" t="s">
        <v>158</v>
      </c>
      <c r="G146" s="607" t="s">
        <v>162</v>
      </c>
      <c r="H146" s="512" t="s">
        <v>98</v>
      </c>
      <c r="I146" s="792" t="s">
        <v>118</v>
      </c>
      <c r="J146" s="683" t="s">
        <v>2150</v>
      </c>
      <c r="K146" s="600" t="s">
        <v>1470</v>
      </c>
      <c r="L146" s="500" t="s">
        <v>55</v>
      </c>
      <c r="M146" s="513" t="s">
        <v>62</v>
      </c>
      <c r="N146" s="521" t="s">
        <v>63</v>
      </c>
      <c r="O146" s="726" t="s">
        <v>1492</v>
      </c>
      <c r="P146" s="500"/>
      <c r="Q146" s="513" t="s">
        <v>215</v>
      </c>
      <c r="R146" s="500"/>
      <c r="S146" s="801" t="s">
        <v>99</v>
      </c>
      <c r="T146" s="801" t="s">
        <v>176</v>
      </c>
      <c r="U146" s="513">
        <v>2009</v>
      </c>
      <c r="V146" s="500"/>
      <c r="W146" s="506"/>
      <c r="X146" s="505"/>
    </row>
    <row r="147" spans="1:24" s="509" customFormat="1" ht="25.5" customHeight="1" x14ac:dyDescent="0.25">
      <c r="A147" s="708"/>
      <c r="B147" s="677">
        <v>141</v>
      </c>
      <c r="C147" s="687" t="s">
        <v>2195</v>
      </c>
      <c r="D147" s="513" t="s">
        <v>569</v>
      </c>
      <c r="E147" s="500" t="s">
        <v>162</v>
      </c>
      <c r="F147" s="671" t="s">
        <v>158</v>
      </c>
      <c r="G147" s="607" t="s">
        <v>162</v>
      </c>
      <c r="H147" s="512" t="s">
        <v>98</v>
      </c>
      <c r="I147" s="792" t="s">
        <v>118</v>
      </c>
      <c r="J147" s="683" t="s">
        <v>2150</v>
      </c>
      <c r="K147" s="600" t="s">
        <v>1470</v>
      </c>
      <c r="L147" s="500" t="s">
        <v>55</v>
      </c>
      <c r="M147" s="513" t="s">
        <v>62</v>
      </c>
      <c r="N147" s="521" t="s">
        <v>63</v>
      </c>
      <c r="O147" s="726" t="s">
        <v>1492</v>
      </c>
      <c r="P147" s="500"/>
      <c r="Q147" s="513" t="s">
        <v>1620</v>
      </c>
      <c r="R147" s="500"/>
      <c r="S147" s="731" t="s">
        <v>78</v>
      </c>
      <c r="T147" s="731" t="s">
        <v>1589</v>
      </c>
      <c r="U147" s="513">
        <v>2020</v>
      </c>
      <c r="V147" s="500"/>
      <c r="W147" s="506"/>
      <c r="X147" s="505"/>
    </row>
    <row r="148" spans="1:24" s="509" customFormat="1" ht="25.5" customHeight="1" x14ac:dyDescent="0.25">
      <c r="A148" s="708"/>
      <c r="B148" s="677">
        <v>142</v>
      </c>
      <c r="C148" s="709" t="s">
        <v>2186</v>
      </c>
      <c r="D148" s="670" t="s">
        <v>457</v>
      </c>
      <c r="E148" s="506" t="s">
        <v>187</v>
      </c>
      <c r="F148" s="671" t="s">
        <v>174</v>
      </c>
      <c r="G148" s="506" t="s">
        <v>162</v>
      </c>
      <c r="H148" s="512" t="s">
        <v>131</v>
      </c>
      <c r="I148" s="792" t="s">
        <v>118</v>
      </c>
      <c r="J148" s="683" t="s">
        <v>2150</v>
      </c>
      <c r="K148" s="600" t="s">
        <v>1470</v>
      </c>
      <c r="L148" s="500" t="s">
        <v>55</v>
      </c>
      <c r="M148" s="513" t="s">
        <v>62</v>
      </c>
      <c r="N148" s="521" t="s">
        <v>63</v>
      </c>
      <c r="O148" s="726" t="s">
        <v>1492</v>
      </c>
      <c r="P148" s="521"/>
      <c r="Q148" s="506" t="s">
        <v>490</v>
      </c>
      <c r="R148" s="505"/>
      <c r="S148" s="802" t="s">
        <v>78</v>
      </c>
      <c r="T148" s="802" t="s">
        <v>1589</v>
      </c>
      <c r="U148" s="513">
        <v>2018</v>
      </c>
      <c r="V148" s="514"/>
      <c r="W148" s="506"/>
      <c r="X148" s="505"/>
    </row>
    <row r="149" spans="1:24" s="509" customFormat="1" ht="25.5" customHeight="1" x14ac:dyDescent="0.25">
      <c r="A149" s="708"/>
      <c r="B149" s="677">
        <v>143</v>
      </c>
      <c r="C149" s="687" t="s">
        <v>2187</v>
      </c>
      <c r="D149" s="513" t="s">
        <v>606</v>
      </c>
      <c r="E149" s="607" t="s">
        <v>162</v>
      </c>
      <c r="F149" s="671" t="s">
        <v>174</v>
      </c>
      <c r="G149" s="607" t="s">
        <v>162</v>
      </c>
      <c r="H149" s="512" t="s">
        <v>131</v>
      </c>
      <c r="I149" s="700" t="s">
        <v>118</v>
      </c>
      <c r="J149" s="683" t="s">
        <v>2150</v>
      </c>
      <c r="K149" s="600" t="s">
        <v>1470</v>
      </c>
      <c r="L149" s="500" t="s">
        <v>55</v>
      </c>
      <c r="M149" s="513" t="s">
        <v>50</v>
      </c>
      <c r="N149" s="521" t="s">
        <v>63</v>
      </c>
      <c r="O149" s="726" t="s">
        <v>1492</v>
      </c>
      <c r="P149" s="500"/>
      <c r="Q149" s="513" t="s">
        <v>490</v>
      </c>
      <c r="R149" s="500"/>
      <c r="S149" s="731" t="s">
        <v>78</v>
      </c>
      <c r="T149" s="731" t="s">
        <v>1589</v>
      </c>
      <c r="U149" s="513">
        <v>2018</v>
      </c>
      <c r="V149" s="500"/>
      <c r="W149" s="501"/>
      <c r="X149" s="500"/>
    </row>
    <row r="150" spans="1:24" s="509" customFormat="1" ht="25.5" customHeight="1" x14ac:dyDescent="0.25">
      <c r="A150" s="708"/>
      <c r="B150" s="677">
        <v>144</v>
      </c>
      <c r="C150" s="687" t="s">
        <v>1738</v>
      </c>
      <c r="D150" s="513" t="s">
        <v>616</v>
      </c>
      <c r="E150" s="607" t="s">
        <v>162</v>
      </c>
      <c r="F150" s="671" t="s">
        <v>174</v>
      </c>
      <c r="G150" s="607" t="s">
        <v>162</v>
      </c>
      <c r="H150" s="512" t="s">
        <v>131</v>
      </c>
      <c r="I150" s="700" t="s">
        <v>118</v>
      </c>
      <c r="J150" s="683" t="s">
        <v>2150</v>
      </c>
      <c r="K150" s="600" t="s">
        <v>1470</v>
      </c>
      <c r="L150" s="500" t="s">
        <v>55</v>
      </c>
      <c r="M150" s="513" t="s">
        <v>50</v>
      </c>
      <c r="N150" s="521" t="s">
        <v>63</v>
      </c>
      <c r="O150" s="726" t="s">
        <v>1492</v>
      </c>
      <c r="P150" s="500"/>
      <c r="Q150" s="513" t="s">
        <v>169</v>
      </c>
      <c r="R150" s="500"/>
      <c r="S150" s="746" t="s">
        <v>99</v>
      </c>
      <c r="T150" s="746" t="s">
        <v>72</v>
      </c>
      <c r="U150" s="513">
        <v>2010</v>
      </c>
      <c r="V150" s="500"/>
      <c r="W150" s="501"/>
      <c r="X150" s="500"/>
    </row>
    <row r="151" spans="1:24" s="509" customFormat="1" ht="25.5" customHeight="1" x14ac:dyDescent="0.25">
      <c r="A151" s="708"/>
      <c r="B151" s="677">
        <v>145</v>
      </c>
      <c r="C151" s="687" t="s">
        <v>2188</v>
      </c>
      <c r="D151" s="513" t="s">
        <v>570</v>
      </c>
      <c r="E151" s="607" t="s">
        <v>162</v>
      </c>
      <c r="F151" s="671" t="s">
        <v>174</v>
      </c>
      <c r="G151" s="607" t="s">
        <v>162</v>
      </c>
      <c r="H151" s="512" t="s">
        <v>131</v>
      </c>
      <c r="I151" s="700" t="s">
        <v>118</v>
      </c>
      <c r="J151" s="683" t="s">
        <v>2150</v>
      </c>
      <c r="K151" s="600" t="s">
        <v>1470</v>
      </c>
      <c r="L151" s="500" t="s">
        <v>55</v>
      </c>
      <c r="M151" s="513" t="s">
        <v>62</v>
      </c>
      <c r="N151" s="521" t="s">
        <v>63</v>
      </c>
      <c r="O151" s="726" t="s">
        <v>1492</v>
      </c>
      <c r="P151" s="500"/>
      <c r="Q151" s="513" t="s">
        <v>490</v>
      </c>
      <c r="R151" s="500"/>
      <c r="S151" s="731" t="s">
        <v>78</v>
      </c>
      <c r="T151" s="731" t="s">
        <v>1589</v>
      </c>
      <c r="U151" s="513">
        <v>2018</v>
      </c>
      <c r="V151" s="500"/>
      <c r="W151" s="501"/>
      <c r="X151" s="500"/>
    </row>
    <row r="152" spans="1:24" s="509" customFormat="1" ht="25.5" customHeight="1" x14ac:dyDescent="0.25">
      <c r="A152" s="708"/>
      <c r="B152" s="677">
        <v>146</v>
      </c>
      <c r="C152" s="687" t="s">
        <v>1618</v>
      </c>
      <c r="D152" s="513" t="s">
        <v>1619</v>
      </c>
      <c r="E152" s="500" t="s">
        <v>162</v>
      </c>
      <c r="F152" s="671" t="s">
        <v>174</v>
      </c>
      <c r="G152" s="500" t="s">
        <v>162</v>
      </c>
      <c r="H152" s="512" t="s">
        <v>131</v>
      </c>
      <c r="I152" s="803" t="s">
        <v>70</v>
      </c>
      <c r="J152" s="683" t="s">
        <v>924</v>
      </c>
      <c r="K152" s="600" t="s">
        <v>1470</v>
      </c>
      <c r="L152" s="500" t="s">
        <v>55</v>
      </c>
      <c r="M152" s="513" t="s">
        <v>50</v>
      </c>
      <c r="N152" s="521" t="s">
        <v>63</v>
      </c>
      <c r="O152" s="726" t="s">
        <v>1492</v>
      </c>
      <c r="P152" s="500"/>
      <c r="Q152" s="513" t="s">
        <v>1620</v>
      </c>
      <c r="R152" s="500"/>
      <c r="S152" s="748" t="s">
        <v>99</v>
      </c>
      <c r="T152" s="746" t="s">
        <v>72</v>
      </c>
      <c r="U152" s="513">
        <v>2010</v>
      </c>
      <c r="V152" s="506"/>
      <c r="W152" s="506"/>
      <c r="X152" s="500"/>
    </row>
    <row r="153" spans="1:24" s="509" customFormat="1" ht="25.5" customHeight="1" x14ac:dyDescent="0.25">
      <c r="A153" s="708"/>
      <c r="B153" s="677">
        <v>147</v>
      </c>
      <c r="C153" s="687" t="s">
        <v>1634</v>
      </c>
      <c r="D153" s="513" t="s">
        <v>681</v>
      </c>
      <c r="E153" s="607" t="s">
        <v>70</v>
      </c>
      <c r="F153" s="671" t="s">
        <v>84</v>
      </c>
      <c r="G153" s="500" t="s">
        <v>70</v>
      </c>
      <c r="H153" s="671" t="s">
        <v>766</v>
      </c>
      <c r="I153" s="804" t="s">
        <v>70</v>
      </c>
      <c r="J153" s="671" t="s">
        <v>84</v>
      </c>
      <c r="K153" s="600" t="s">
        <v>1470</v>
      </c>
      <c r="L153" s="500" t="s">
        <v>55</v>
      </c>
      <c r="M153" s="513" t="s">
        <v>62</v>
      </c>
      <c r="N153" s="521" t="s">
        <v>231</v>
      </c>
      <c r="O153" s="726" t="s">
        <v>1492</v>
      </c>
      <c r="P153" s="726"/>
      <c r="Q153" s="513" t="s">
        <v>209</v>
      </c>
      <c r="R153" s="500"/>
      <c r="S153" s="805" t="s">
        <v>26</v>
      </c>
      <c r="T153" s="805" t="s">
        <v>995</v>
      </c>
      <c r="U153" s="513">
        <v>2013</v>
      </c>
      <c r="V153" s="500"/>
      <c r="W153" s="500"/>
      <c r="X153" s="500"/>
    </row>
    <row r="154" spans="1:24" s="509" customFormat="1" ht="25.5" customHeight="1" x14ac:dyDescent="0.25">
      <c r="A154" s="708"/>
      <c r="B154" s="677">
        <v>148</v>
      </c>
      <c r="C154" s="687" t="s">
        <v>1636</v>
      </c>
      <c r="D154" s="513" t="s">
        <v>694</v>
      </c>
      <c r="E154" s="607" t="s">
        <v>70</v>
      </c>
      <c r="F154" s="671" t="s">
        <v>84</v>
      </c>
      <c r="G154" s="500" t="s">
        <v>70</v>
      </c>
      <c r="H154" s="671" t="s">
        <v>766</v>
      </c>
      <c r="I154" s="804" t="s">
        <v>70</v>
      </c>
      <c r="J154" s="671" t="s">
        <v>84</v>
      </c>
      <c r="K154" s="600" t="s">
        <v>1470</v>
      </c>
      <c r="L154" s="500" t="s">
        <v>55</v>
      </c>
      <c r="M154" s="513" t="s">
        <v>62</v>
      </c>
      <c r="N154" s="521" t="s">
        <v>63</v>
      </c>
      <c r="O154" s="726" t="s">
        <v>1492</v>
      </c>
      <c r="P154" s="726"/>
      <c r="Q154" s="513" t="s">
        <v>805</v>
      </c>
      <c r="R154" s="500"/>
      <c r="S154" s="513" t="s">
        <v>26</v>
      </c>
      <c r="T154" s="513" t="s">
        <v>1637</v>
      </c>
      <c r="U154" s="513">
        <v>2014</v>
      </c>
      <c r="V154" s="500"/>
      <c r="W154" s="501"/>
      <c r="X154" s="500"/>
    </row>
    <row r="155" spans="1:24" s="509" customFormat="1" ht="25.5" customHeight="1" x14ac:dyDescent="0.25">
      <c r="A155" s="708"/>
      <c r="B155" s="677">
        <v>149</v>
      </c>
      <c r="C155" s="687" t="s">
        <v>614</v>
      </c>
      <c r="D155" s="513" t="s">
        <v>615</v>
      </c>
      <c r="E155" s="607" t="s">
        <v>162</v>
      </c>
      <c r="F155" s="671" t="s">
        <v>174</v>
      </c>
      <c r="G155" s="607" t="s">
        <v>162</v>
      </c>
      <c r="H155" s="512" t="s">
        <v>131</v>
      </c>
      <c r="I155" s="804" t="s">
        <v>70</v>
      </c>
      <c r="J155" s="683" t="s">
        <v>1051</v>
      </c>
      <c r="K155" s="600" t="s">
        <v>1470</v>
      </c>
      <c r="L155" s="500" t="s">
        <v>55</v>
      </c>
      <c r="M155" s="513" t="s">
        <v>936</v>
      </c>
      <c r="N155" s="521" t="s">
        <v>63</v>
      </c>
      <c r="O155" s="726" t="s">
        <v>1492</v>
      </c>
      <c r="P155" s="500"/>
      <c r="Q155" s="513" t="s">
        <v>169</v>
      </c>
      <c r="R155" s="500"/>
      <c r="S155" s="746" t="s">
        <v>99</v>
      </c>
      <c r="T155" s="746" t="s">
        <v>72</v>
      </c>
      <c r="U155" s="513">
        <v>2009</v>
      </c>
      <c r="V155" s="504"/>
      <c r="W155" s="504"/>
      <c r="X155" s="504"/>
    </row>
    <row r="156" spans="1:24" s="509" customFormat="1" ht="25.5" customHeight="1" x14ac:dyDescent="0.25">
      <c r="A156" s="708"/>
      <c r="B156" s="677">
        <v>150</v>
      </c>
      <c r="C156" s="687" t="s">
        <v>581</v>
      </c>
      <c r="D156" s="513" t="s">
        <v>582</v>
      </c>
      <c r="E156" s="607" t="s">
        <v>162</v>
      </c>
      <c r="F156" s="671" t="s">
        <v>174</v>
      </c>
      <c r="G156" s="607" t="s">
        <v>162</v>
      </c>
      <c r="H156" s="512" t="s">
        <v>131</v>
      </c>
      <c r="I156" s="806" t="s">
        <v>70</v>
      </c>
      <c r="J156" s="683" t="s">
        <v>1051</v>
      </c>
      <c r="K156" s="600" t="s">
        <v>1470</v>
      </c>
      <c r="L156" s="500" t="s">
        <v>49</v>
      </c>
      <c r="M156" s="513" t="s">
        <v>50</v>
      </c>
      <c r="N156" s="521" t="s">
        <v>63</v>
      </c>
      <c r="O156" s="726" t="s">
        <v>1492</v>
      </c>
      <c r="P156" s="500"/>
      <c r="Q156" s="513" t="s">
        <v>169</v>
      </c>
      <c r="R156" s="500"/>
      <c r="S156" s="746" t="s">
        <v>99</v>
      </c>
      <c r="T156" s="746" t="s">
        <v>72</v>
      </c>
      <c r="U156" s="513">
        <v>2009</v>
      </c>
      <c r="V156" s="500"/>
      <c r="W156" s="501"/>
      <c r="X156" s="500"/>
    </row>
    <row r="157" spans="1:24" s="509" customFormat="1" ht="25.5" customHeight="1" x14ac:dyDescent="0.25">
      <c r="A157" s="708"/>
      <c r="B157" s="677">
        <v>151</v>
      </c>
      <c r="C157" s="687" t="s">
        <v>579</v>
      </c>
      <c r="D157" s="513" t="s">
        <v>580</v>
      </c>
      <c r="E157" s="607" t="s">
        <v>162</v>
      </c>
      <c r="F157" s="671" t="s">
        <v>174</v>
      </c>
      <c r="G157" s="607" t="s">
        <v>162</v>
      </c>
      <c r="H157" s="512" t="s">
        <v>131</v>
      </c>
      <c r="I157" s="806" t="s">
        <v>70</v>
      </c>
      <c r="J157" s="683" t="s">
        <v>1051</v>
      </c>
      <c r="K157" s="600" t="s">
        <v>1470</v>
      </c>
      <c r="L157" s="500" t="s">
        <v>55</v>
      </c>
      <c r="M157" s="513" t="s">
        <v>50</v>
      </c>
      <c r="N157" s="521" t="s">
        <v>63</v>
      </c>
      <c r="O157" s="726" t="s">
        <v>1492</v>
      </c>
      <c r="P157" s="500"/>
      <c r="Q157" s="513" t="s">
        <v>169</v>
      </c>
      <c r="R157" s="500"/>
      <c r="S157" s="746" t="s">
        <v>99</v>
      </c>
      <c r="T157" s="746" t="s">
        <v>72</v>
      </c>
      <c r="U157" s="513">
        <v>2009</v>
      </c>
      <c r="V157" s="519"/>
      <c r="W157" s="501"/>
      <c r="X157" s="514"/>
    </row>
    <row r="158" spans="1:24" s="509" customFormat="1" ht="25.5" customHeight="1" x14ac:dyDescent="0.25">
      <c r="A158" s="708"/>
      <c r="B158" s="677">
        <v>152</v>
      </c>
      <c r="C158" s="807" t="s">
        <v>1646</v>
      </c>
      <c r="D158" s="571" t="s">
        <v>957</v>
      </c>
      <c r="E158" s="599" t="s">
        <v>70</v>
      </c>
      <c r="F158" s="681" t="s">
        <v>917</v>
      </c>
      <c r="G158" s="599" t="s">
        <v>70</v>
      </c>
      <c r="H158" s="681" t="s">
        <v>1647</v>
      </c>
      <c r="I158" s="806" t="s">
        <v>70</v>
      </c>
      <c r="J158" s="681" t="s">
        <v>917</v>
      </c>
      <c r="K158" s="600" t="s">
        <v>1470</v>
      </c>
      <c r="L158" s="571" t="s">
        <v>55</v>
      </c>
      <c r="M158" s="571" t="s">
        <v>1648</v>
      </c>
      <c r="N158" s="521" t="s">
        <v>1514</v>
      </c>
      <c r="O158" s="726" t="s">
        <v>1492</v>
      </c>
      <c r="P158" s="505"/>
      <c r="Q158" s="522" t="s">
        <v>209</v>
      </c>
      <c r="R158" s="515"/>
      <c r="S158" s="808" t="s">
        <v>78</v>
      </c>
      <c r="T158" s="808" t="s">
        <v>207</v>
      </c>
      <c r="U158" s="571">
        <v>2014</v>
      </c>
      <c r="V158" s="506"/>
      <c r="W158" s="506"/>
      <c r="X158" s="505"/>
    </row>
    <row r="159" spans="1:24" s="509" customFormat="1" ht="25.5" customHeight="1" x14ac:dyDescent="0.25">
      <c r="A159" s="708"/>
      <c r="B159" s="677">
        <v>153</v>
      </c>
      <c r="C159" s="809" t="s">
        <v>1649</v>
      </c>
      <c r="D159" s="571" t="s">
        <v>1650</v>
      </c>
      <c r="E159" s="599" t="s">
        <v>70</v>
      </c>
      <c r="F159" s="681" t="s">
        <v>917</v>
      </c>
      <c r="G159" s="599" t="s">
        <v>70</v>
      </c>
      <c r="H159" s="681" t="s">
        <v>1104</v>
      </c>
      <c r="I159" s="806" t="s">
        <v>70</v>
      </c>
      <c r="J159" s="681" t="s">
        <v>1104</v>
      </c>
      <c r="K159" s="600" t="s">
        <v>1470</v>
      </c>
      <c r="L159" s="571" t="s">
        <v>49</v>
      </c>
      <c r="M159" s="571" t="s">
        <v>50</v>
      </c>
      <c r="N159" s="521" t="s">
        <v>63</v>
      </c>
      <c r="O159" s="726" t="s">
        <v>1492</v>
      </c>
      <c r="P159" s="505"/>
      <c r="Q159" s="522" t="s">
        <v>209</v>
      </c>
      <c r="R159" s="515"/>
      <c r="S159" s="808" t="s">
        <v>78</v>
      </c>
      <c r="T159" s="808" t="s">
        <v>207</v>
      </c>
      <c r="U159" s="571">
        <v>2013</v>
      </c>
      <c r="V159" s="506"/>
      <c r="W159" s="506"/>
      <c r="X159" s="505"/>
    </row>
    <row r="160" spans="1:24" s="509" customFormat="1" ht="25.5" customHeight="1" x14ac:dyDescent="0.25">
      <c r="A160" s="708"/>
      <c r="B160" s="677">
        <v>154</v>
      </c>
      <c r="C160" s="809" t="s">
        <v>1651</v>
      </c>
      <c r="D160" s="571" t="s">
        <v>1652</v>
      </c>
      <c r="E160" s="599" t="s">
        <v>70</v>
      </c>
      <c r="F160" s="681" t="s">
        <v>917</v>
      </c>
      <c r="G160" s="599" t="s">
        <v>70</v>
      </c>
      <c r="H160" s="681" t="s">
        <v>1104</v>
      </c>
      <c r="I160" s="806" t="s">
        <v>70</v>
      </c>
      <c r="J160" s="681" t="s">
        <v>1104</v>
      </c>
      <c r="K160" s="600" t="s">
        <v>1470</v>
      </c>
      <c r="L160" s="571" t="s">
        <v>49</v>
      </c>
      <c r="M160" s="571" t="s">
        <v>50</v>
      </c>
      <c r="N160" s="521" t="s">
        <v>63</v>
      </c>
      <c r="O160" s="726" t="s">
        <v>1492</v>
      </c>
      <c r="P160" s="505"/>
      <c r="Q160" s="522" t="s">
        <v>1653</v>
      </c>
      <c r="R160" s="515"/>
      <c r="S160" s="808" t="s">
        <v>78</v>
      </c>
      <c r="T160" s="808" t="s">
        <v>207</v>
      </c>
      <c r="U160" s="571">
        <v>2018</v>
      </c>
      <c r="V160" s="506"/>
      <c r="W160" s="506"/>
      <c r="X160" s="505"/>
    </row>
    <row r="161" spans="1:24" s="509" customFormat="1" ht="25.5" customHeight="1" x14ac:dyDescent="0.25">
      <c r="A161" s="708"/>
      <c r="B161" s="677">
        <v>155</v>
      </c>
      <c r="C161" s="807" t="s">
        <v>1654</v>
      </c>
      <c r="D161" s="571" t="s">
        <v>939</v>
      </c>
      <c r="E161" s="599" t="s">
        <v>70</v>
      </c>
      <c r="F161" s="681" t="s">
        <v>917</v>
      </c>
      <c r="G161" s="599" t="s">
        <v>70</v>
      </c>
      <c r="H161" s="681" t="s">
        <v>1104</v>
      </c>
      <c r="I161" s="806" t="s">
        <v>70</v>
      </c>
      <c r="J161" s="681" t="s">
        <v>1104</v>
      </c>
      <c r="K161" s="600" t="s">
        <v>1470</v>
      </c>
      <c r="L161" s="571" t="s">
        <v>49</v>
      </c>
      <c r="M161" s="571" t="s">
        <v>1648</v>
      </c>
      <c r="N161" s="521" t="s">
        <v>1514</v>
      </c>
      <c r="O161" s="726" t="s">
        <v>1492</v>
      </c>
      <c r="P161" s="505"/>
      <c r="Q161" s="522" t="s">
        <v>1653</v>
      </c>
      <c r="R161" s="515"/>
      <c r="S161" s="808" t="s">
        <v>78</v>
      </c>
      <c r="T161" s="808" t="s">
        <v>207</v>
      </c>
      <c r="U161" s="571">
        <v>2014</v>
      </c>
      <c r="V161" s="506"/>
      <c r="W161" s="506"/>
      <c r="X161" s="505"/>
    </row>
    <row r="162" spans="1:24" s="509" customFormat="1" ht="25.5" customHeight="1" x14ac:dyDescent="0.25">
      <c r="A162" s="708"/>
      <c r="B162" s="677">
        <v>156</v>
      </c>
      <c r="C162" s="807" t="s">
        <v>1655</v>
      </c>
      <c r="D162" s="571" t="s">
        <v>1656</v>
      </c>
      <c r="E162" s="599" t="s">
        <v>70</v>
      </c>
      <c r="F162" s="681" t="s">
        <v>917</v>
      </c>
      <c r="G162" s="599" t="s">
        <v>70</v>
      </c>
      <c r="H162" s="681" t="s">
        <v>1104</v>
      </c>
      <c r="I162" s="806" t="s">
        <v>70</v>
      </c>
      <c r="J162" s="681" t="s">
        <v>1104</v>
      </c>
      <c r="K162" s="600" t="s">
        <v>1470</v>
      </c>
      <c r="L162" s="571" t="s">
        <v>49</v>
      </c>
      <c r="M162" s="571" t="s">
        <v>50</v>
      </c>
      <c r="N162" s="521" t="s">
        <v>63</v>
      </c>
      <c r="O162" s="726" t="s">
        <v>1492</v>
      </c>
      <c r="P162" s="505"/>
      <c r="Q162" s="522" t="s">
        <v>1653</v>
      </c>
      <c r="R162" s="515"/>
      <c r="S162" s="808" t="s">
        <v>78</v>
      </c>
      <c r="T162" s="808" t="s">
        <v>207</v>
      </c>
      <c r="U162" s="571">
        <v>2017</v>
      </c>
      <c r="V162" s="506"/>
      <c r="W162" s="506"/>
      <c r="X162" s="505"/>
    </row>
    <row r="163" spans="1:24" s="509" customFormat="1" ht="25.5" customHeight="1" x14ac:dyDescent="0.25">
      <c r="A163" s="708"/>
      <c r="B163" s="677">
        <v>157</v>
      </c>
      <c r="C163" s="809" t="s">
        <v>1657</v>
      </c>
      <c r="D163" s="571" t="s">
        <v>1658</v>
      </c>
      <c r="E163" s="599" t="s">
        <v>70</v>
      </c>
      <c r="F163" s="681" t="s">
        <v>917</v>
      </c>
      <c r="G163" s="599" t="s">
        <v>70</v>
      </c>
      <c r="H163" s="681" t="s">
        <v>1104</v>
      </c>
      <c r="I163" s="806" t="s">
        <v>70</v>
      </c>
      <c r="J163" s="681" t="s">
        <v>1104</v>
      </c>
      <c r="K163" s="600" t="s">
        <v>1470</v>
      </c>
      <c r="L163" s="571" t="s">
        <v>55</v>
      </c>
      <c r="M163" s="571" t="s">
        <v>1648</v>
      </c>
      <c r="N163" s="521" t="s">
        <v>1514</v>
      </c>
      <c r="O163" s="726" t="s">
        <v>1492</v>
      </c>
      <c r="P163" s="505"/>
      <c r="Q163" s="522" t="s">
        <v>1653</v>
      </c>
      <c r="R163" s="515"/>
      <c r="S163" s="808" t="s">
        <v>78</v>
      </c>
      <c r="T163" s="808" t="s">
        <v>207</v>
      </c>
      <c r="U163" s="571">
        <v>2014</v>
      </c>
      <c r="V163" s="506"/>
      <c r="W163" s="506"/>
      <c r="X163" s="505"/>
    </row>
    <row r="164" spans="1:24" s="509" customFormat="1" ht="25.5" customHeight="1" x14ac:dyDescent="0.25">
      <c r="A164" s="708"/>
      <c r="B164" s="677">
        <v>158</v>
      </c>
      <c r="C164" s="809" t="s">
        <v>1659</v>
      </c>
      <c r="D164" s="571" t="s">
        <v>1660</v>
      </c>
      <c r="E164" s="599" t="s">
        <v>70</v>
      </c>
      <c r="F164" s="681" t="s">
        <v>917</v>
      </c>
      <c r="G164" s="599" t="s">
        <v>70</v>
      </c>
      <c r="H164" s="681" t="s">
        <v>1104</v>
      </c>
      <c r="I164" s="806" t="s">
        <v>70</v>
      </c>
      <c r="J164" s="681" t="s">
        <v>1104</v>
      </c>
      <c r="K164" s="600" t="s">
        <v>1470</v>
      </c>
      <c r="L164" s="571" t="s">
        <v>49</v>
      </c>
      <c r="M164" s="571" t="s">
        <v>1661</v>
      </c>
      <c r="N164" s="521" t="s">
        <v>63</v>
      </c>
      <c r="O164" s="726" t="s">
        <v>1492</v>
      </c>
      <c r="P164" s="505"/>
      <c r="Q164" s="522" t="s">
        <v>1653</v>
      </c>
      <c r="R164" s="515"/>
      <c r="S164" s="808" t="s">
        <v>78</v>
      </c>
      <c r="T164" s="808" t="s">
        <v>207</v>
      </c>
      <c r="U164" s="571">
        <v>2016</v>
      </c>
      <c r="V164" s="506"/>
      <c r="W164" s="506"/>
      <c r="X164" s="505"/>
    </row>
    <row r="165" spans="1:24" s="509" customFormat="1" ht="25.5" customHeight="1" x14ac:dyDescent="0.25">
      <c r="A165" s="708"/>
      <c r="B165" s="677">
        <v>159</v>
      </c>
      <c r="C165" s="809" t="s">
        <v>1662</v>
      </c>
      <c r="D165" s="571" t="s">
        <v>1663</v>
      </c>
      <c r="E165" s="599" t="s">
        <v>70</v>
      </c>
      <c r="F165" s="681" t="s">
        <v>917</v>
      </c>
      <c r="G165" s="599" t="s">
        <v>70</v>
      </c>
      <c r="H165" s="681" t="s">
        <v>1104</v>
      </c>
      <c r="I165" s="806" t="s">
        <v>70</v>
      </c>
      <c r="J165" s="681" t="s">
        <v>1104</v>
      </c>
      <c r="K165" s="600" t="s">
        <v>1470</v>
      </c>
      <c r="L165" s="571" t="s">
        <v>55</v>
      </c>
      <c r="M165" s="571" t="s">
        <v>62</v>
      </c>
      <c r="N165" s="521" t="s">
        <v>136</v>
      </c>
      <c r="O165" s="726" t="s">
        <v>1492</v>
      </c>
      <c r="P165" s="505"/>
      <c r="Q165" s="522" t="s">
        <v>1653</v>
      </c>
      <c r="R165" s="515"/>
      <c r="S165" s="808" t="s">
        <v>78</v>
      </c>
      <c r="T165" s="808" t="s">
        <v>207</v>
      </c>
      <c r="U165" s="571">
        <v>2017</v>
      </c>
      <c r="V165" s="506"/>
      <c r="W165" s="506"/>
      <c r="X165" s="505"/>
    </row>
    <row r="166" spans="1:24" s="509" customFormat="1" ht="25.5" customHeight="1" x14ac:dyDescent="0.25">
      <c r="A166" s="708"/>
      <c r="B166" s="677">
        <v>160</v>
      </c>
      <c r="C166" s="809" t="s">
        <v>1664</v>
      </c>
      <c r="D166" s="571" t="s">
        <v>1665</v>
      </c>
      <c r="E166" s="599" t="s">
        <v>70</v>
      </c>
      <c r="F166" s="681" t="s">
        <v>917</v>
      </c>
      <c r="G166" s="599" t="s">
        <v>70</v>
      </c>
      <c r="H166" s="681" t="s">
        <v>1104</v>
      </c>
      <c r="I166" s="806" t="s">
        <v>70</v>
      </c>
      <c r="J166" s="681" t="s">
        <v>1104</v>
      </c>
      <c r="K166" s="600" t="s">
        <v>1470</v>
      </c>
      <c r="L166" s="571" t="s">
        <v>55</v>
      </c>
      <c r="M166" s="571" t="s">
        <v>1661</v>
      </c>
      <c r="N166" s="521" t="s">
        <v>1514</v>
      </c>
      <c r="O166" s="726" t="s">
        <v>1492</v>
      </c>
      <c r="P166" s="505"/>
      <c r="Q166" s="522" t="s">
        <v>1653</v>
      </c>
      <c r="R166" s="515"/>
      <c r="S166" s="808" t="s">
        <v>1666</v>
      </c>
      <c r="T166" s="808" t="s">
        <v>207</v>
      </c>
      <c r="U166" s="571">
        <v>2018</v>
      </c>
      <c r="V166" s="506"/>
      <c r="W166" s="506"/>
      <c r="X166" s="505"/>
    </row>
    <row r="167" spans="1:24" s="509" customFormat="1" ht="25.5" customHeight="1" x14ac:dyDescent="0.25">
      <c r="A167" s="708"/>
      <c r="B167" s="677">
        <v>161</v>
      </c>
      <c r="C167" s="809" t="s">
        <v>1667</v>
      </c>
      <c r="D167" s="571" t="s">
        <v>960</v>
      </c>
      <c r="E167" s="599" t="s">
        <v>70</v>
      </c>
      <c r="F167" s="681" t="s">
        <v>917</v>
      </c>
      <c r="G167" s="599" t="s">
        <v>70</v>
      </c>
      <c r="H167" s="681" t="s">
        <v>1104</v>
      </c>
      <c r="I167" s="806" t="s">
        <v>70</v>
      </c>
      <c r="J167" s="681" t="s">
        <v>1104</v>
      </c>
      <c r="K167" s="600" t="s">
        <v>1470</v>
      </c>
      <c r="L167" s="571" t="s">
        <v>55</v>
      </c>
      <c r="M167" s="571" t="s">
        <v>62</v>
      </c>
      <c r="N167" s="521" t="s">
        <v>63</v>
      </c>
      <c r="O167" s="726" t="s">
        <v>1492</v>
      </c>
      <c r="P167" s="505"/>
      <c r="Q167" s="505" t="s">
        <v>1668</v>
      </c>
      <c r="R167" s="515"/>
      <c r="S167" s="810" t="s">
        <v>1666</v>
      </c>
      <c r="T167" s="722" t="s">
        <v>2297</v>
      </c>
      <c r="U167" s="571">
        <v>2015</v>
      </c>
      <c r="V167" s="506"/>
      <c r="W167" s="506"/>
      <c r="X167" s="505"/>
    </row>
    <row r="168" spans="1:24" s="509" customFormat="1" ht="25.5" customHeight="1" x14ac:dyDescent="0.25">
      <c r="A168" s="708"/>
      <c r="B168" s="677">
        <v>162</v>
      </c>
      <c r="C168" s="809" t="s">
        <v>1669</v>
      </c>
      <c r="D168" s="571" t="s">
        <v>1670</v>
      </c>
      <c r="E168" s="599" t="s">
        <v>70</v>
      </c>
      <c r="F168" s="681" t="s">
        <v>917</v>
      </c>
      <c r="G168" s="599" t="s">
        <v>70</v>
      </c>
      <c r="H168" s="681" t="s">
        <v>1104</v>
      </c>
      <c r="I168" s="806" t="s">
        <v>70</v>
      </c>
      <c r="J168" s="681" t="s">
        <v>1104</v>
      </c>
      <c r="K168" s="600" t="s">
        <v>1470</v>
      </c>
      <c r="L168" s="571" t="s">
        <v>55</v>
      </c>
      <c r="M168" s="571" t="s">
        <v>62</v>
      </c>
      <c r="N168" s="521" t="s">
        <v>63</v>
      </c>
      <c r="O168" s="726" t="s">
        <v>1492</v>
      </c>
      <c r="P168" s="505"/>
      <c r="Q168" s="505" t="s">
        <v>1668</v>
      </c>
      <c r="R168" s="515"/>
      <c r="S168" s="810" t="s">
        <v>1666</v>
      </c>
      <c r="T168" s="722" t="s">
        <v>2297</v>
      </c>
      <c r="U168" s="571">
        <v>2015</v>
      </c>
      <c r="V168" s="506"/>
      <c r="W168" s="506"/>
      <c r="X168" s="505"/>
    </row>
    <row r="169" spans="1:24" s="509" customFormat="1" ht="25.5" customHeight="1" x14ac:dyDescent="0.25">
      <c r="A169" s="708"/>
      <c r="B169" s="677">
        <v>163</v>
      </c>
      <c r="C169" s="809" t="s">
        <v>1671</v>
      </c>
      <c r="D169" s="571" t="s">
        <v>1672</v>
      </c>
      <c r="E169" s="599" t="s">
        <v>70</v>
      </c>
      <c r="F169" s="681" t="s">
        <v>917</v>
      </c>
      <c r="G169" s="599" t="s">
        <v>70</v>
      </c>
      <c r="H169" s="681" t="s">
        <v>1396</v>
      </c>
      <c r="I169" s="806" t="s">
        <v>70</v>
      </c>
      <c r="J169" s="681" t="s">
        <v>1396</v>
      </c>
      <c r="K169" s="600" t="s">
        <v>1470</v>
      </c>
      <c r="L169" s="571" t="s">
        <v>55</v>
      </c>
      <c r="M169" s="571" t="s">
        <v>62</v>
      </c>
      <c r="N169" s="521" t="s">
        <v>136</v>
      </c>
      <c r="O169" s="726" t="s">
        <v>1492</v>
      </c>
      <c r="P169" s="505"/>
      <c r="Q169" s="505" t="s">
        <v>1668</v>
      </c>
      <c r="R169" s="515"/>
      <c r="S169" s="810" t="s">
        <v>1666</v>
      </c>
      <c r="T169" s="722" t="s">
        <v>2297</v>
      </c>
      <c r="U169" s="571">
        <v>2018</v>
      </c>
      <c r="V169" s="506"/>
      <c r="W169" s="506"/>
      <c r="X169" s="505"/>
    </row>
    <row r="170" spans="1:24" s="509" customFormat="1" ht="25.5" customHeight="1" x14ac:dyDescent="0.25">
      <c r="A170" s="708"/>
      <c r="B170" s="677">
        <v>164</v>
      </c>
      <c r="C170" s="809" t="s">
        <v>1673</v>
      </c>
      <c r="D170" s="571" t="s">
        <v>982</v>
      </c>
      <c r="E170" s="599" t="s">
        <v>70</v>
      </c>
      <c r="F170" s="681" t="s">
        <v>917</v>
      </c>
      <c r="G170" s="599" t="s">
        <v>70</v>
      </c>
      <c r="H170" s="681" t="s">
        <v>1396</v>
      </c>
      <c r="I170" s="806" t="s">
        <v>70</v>
      </c>
      <c r="J170" s="681" t="s">
        <v>917</v>
      </c>
      <c r="K170" s="600" t="s">
        <v>1470</v>
      </c>
      <c r="L170" s="571" t="s">
        <v>55</v>
      </c>
      <c r="M170" s="513" t="s">
        <v>62</v>
      </c>
      <c r="N170" s="521" t="s">
        <v>845</v>
      </c>
      <c r="O170" s="726" t="s">
        <v>1492</v>
      </c>
      <c r="P170" s="505"/>
      <c r="Q170" s="505" t="s">
        <v>1668</v>
      </c>
      <c r="R170" s="515"/>
      <c r="S170" s="810" t="s">
        <v>1666</v>
      </c>
      <c r="T170" s="722" t="s">
        <v>2297</v>
      </c>
      <c r="U170" s="506">
        <v>2018</v>
      </c>
      <c r="V170" s="506"/>
      <c r="W170" s="506"/>
      <c r="X170" s="505"/>
    </row>
    <row r="171" spans="1:24" s="509" customFormat="1" ht="25.5" customHeight="1" x14ac:dyDescent="0.25">
      <c r="A171" s="708"/>
      <c r="B171" s="677">
        <v>165</v>
      </c>
      <c r="C171" s="809" t="s">
        <v>1674</v>
      </c>
      <c r="D171" s="571" t="s">
        <v>981</v>
      </c>
      <c r="E171" s="599" t="s">
        <v>70</v>
      </c>
      <c r="F171" s="681" t="s">
        <v>917</v>
      </c>
      <c r="G171" s="599" t="s">
        <v>70</v>
      </c>
      <c r="H171" s="681" t="s">
        <v>1396</v>
      </c>
      <c r="I171" s="806" t="s">
        <v>70</v>
      </c>
      <c r="J171" s="681" t="s">
        <v>1396</v>
      </c>
      <c r="K171" s="600" t="s">
        <v>1470</v>
      </c>
      <c r="L171" s="571" t="s">
        <v>55</v>
      </c>
      <c r="M171" s="513" t="s">
        <v>62</v>
      </c>
      <c r="N171" s="521" t="s">
        <v>136</v>
      </c>
      <c r="O171" s="726" t="s">
        <v>1492</v>
      </c>
      <c r="P171" s="505"/>
      <c r="Q171" s="505" t="s">
        <v>1668</v>
      </c>
      <c r="R171" s="515"/>
      <c r="S171" s="810" t="s">
        <v>1666</v>
      </c>
      <c r="T171" s="722" t="s">
        <v>2297</v>
      </c>
      <c r="U171" s="506">
        <v>2018</v>
      </c>
      <c r="V171" s="506"/>
      <c r="W171" s="506"/>
      <c r="X171" s="505"/>
    </row>
    <row r="172" spans="1:24" s="509" customFormat="1" ht="25.5" customHeight="1" x14ac:dyDescent="0.25">
      <c r="A172" s="708"/>
      <c r="B172" s="677">
        <v>166</v>
      </c>
      <c r="C172" s="809" t="s">
        <v>1679</v>
      </c>
      <c r="D172" s="571" t="s">
        <v>1680</v>
      </c>
      <c r="E172" s="599" t="s">
        <v>70</v>
      </c>
      <c r="F172" s="681" t="s">
        <v>917</v>
      </c>
      <c r="G172" s="599" t="s">
        <v>70</v>
      </c>
      <c r="H172" s="681" t="s">
        <v>1104</v>
      </c>
      <c r="I172" s="806" t="s">
        <v>70</v>
      </c>
      <c r="J172" s="681" t="s">
        <v>1104</v>
      </c>
      <c r="K172" s="600" t="s">
        <v>1470</v>
      </c>
      <c r="L172" s="571" t="s">
        <v>49</v>
      </c>
      <c r="M172" s="513" t="s">
        <v>62</v>
      </c>
      <c r="N172" s="521" t="s">
        <v>63</v>
      </c>
      <c r="O172" s="726" t="s">
        <v>1492</v>
      </c>
      <c r="P172" s="505"/>
      <c r="Q172" s="505" t="s">
        <v>1668</v>
      </c>
      <c r="R172" s="515"/>
      <c r="S172" s="810" t="s">
        <v>1666</v>
      </c>
      <c r="T172" s="722" t="s">
        <v>2297</v>
      </c>
      <c r="U172" s="506"/>
      <c r="V172" s="506"/>
      <c r="W172" s="506"/>
      <c r="X172" s="505"/>
    </row>
    <row r="173" spans="1:24" s="509" customFormat="1" ht="25.5" customHeight="1" x14ac:dyDescent="0.25">
      <c r="A173" s="708"/>
      <c r="B173" s="677">
        <v>167</v>
      </c>
      <c r="C173" s="809" t="s">
        <v>1681</v>
      </c>
      <c r="D173" s="571" t="s">
        <v>1682</v>
      </c>
      <c r="E173" s="599" t="s">
        <v>70</v>
      </c>
      <c r="F173" s="681" t="s">
        <v>917</v>
      </c>
      <c r="G173" s="599" t="s">
        <v>70</v>
      </c>
      <c r="H173" s="681" t="s">
        <v>1104</v>
      </c>
      <c r="I173" s="806" t="s">
        <v>70</v>
      </c>
      <c r="J173" s="681" t="s">
        <v>917</v>
      </c>
      <c r="K173" s="600" t="s">
        <v>1470</v>
      </c>
      <c r="L173" s="571" t="s">
        <v>49</v>
      </c>
      <c r="M173" s="513" t="s">
        <v>62</v>
      </c>
      <c r="N173" s="521" t="s">
        <v>63</v>
      </c>
      <c r="O173" s="726" t="s">
        <v>1492</v>
      </c>
      <c r="P173" s="505"/>
      <c r="Q173" s="505" t="s">
        <v>1668</v>
      </c>
      <c r="R173" s="515"/>
      <c r="S173" s="810" t="s">
        <v>1666</v>
      </c>
      <c r="T173" s="722" t="s">
        <v>2297</v>
      </c>
      <c r="U173" s="506">
        <v>2009</v>
      </c>
      <c r="V173" s="506"/>
      <c r="W173" s="506"/>
      <c r="X173" s="505"/>
    </row>
    <row r="174" spans="1:24" s="509" customFormat="1" ht="25.5" customHeight="1" x14ac:dyDescent="0.25">
      <c r="A174" s="708"/>
      <c r="B174" s="677">
        <v>168</v>
      </c>
      <c r="C174" s="807" t="s">
        <v>1683</v>
      </c>
      <c r="D174" s="571" t="s">
        <v>1682</v>
      </c>
      <c r="E174" s="599" t="s">
        <v>70</v>
      </c>
      <c r="F174" s="681" t="s">
        <v>917</v>
      </c>
      <c r="G174" s="599" t="s">
        <v>70</v>
      </c>
      <c r="H174" s="681" t="s">
        <v>1104</v>
      </c>
      <c r="I174" s="806" t="s">
        <v>70</v>
      </c>
      <c r="J174" s="681" t="s">
        <v>917</v>
      </c>
      <c r="K174" s="600" t="s">
        <v>1470</v>
      </c>
      <c r="L174" s="571" t="s">
        <v>55</v>
      </c>
      <c r="M174" s="513" t="s">
        <v>50</v>
      </c>
      <c r="N174" s="521" t="s">
        <v>136</v>
      </c>
      <c r="O174" s="726" t="s">
        <v>1492</v>
      </c>
      <c r="P174" s="505"/>
      <c r="Q174" s="505" t="s">
        <v>1668</v>
      </c>
      <c r="R174" s="515"/>
      <c r="S174" s="810" t="s">
        <v>1666</v>
      </c>
      <c r="T174" s="722" t="s">
        <v>2297</v>
      </c>
      <c r="U174" s="506">
        <v>2018</v>
      </c>
      <c r="V174" s="506"/>
      <c r="W174" s="506"/>
      <c r="X174" s="505"/>
    </row>
    <row r="175" spans="1:24" s="509" customFormat="1" ht="25.5" customHeight="1" x14ac:dyDescent="0.25">
      <c r="A175" s="708"/>
      <c r="B175" s="677">
        <v>169</v>
      </c>
      <c r="C175" s="809" t="s">
        <v>1684</v>
      </c>
      <c r="D175" s="571" t="s">
        <v>998</v>
      </c>
      <c r="E175" s="599" t="s">
        <v>70</v>
      </c>
      <c r="F175" s="681" t="s">
        <v>917</v>
      </c>
      <c r="G175" s="599" t="s">
        <v>70</v>
      </c>
      <c r="H175" s="681" t="s">
        <v>1396</v>
      </c>
      <c r="I175" s="806" t="s">
        <v>70</v>
      </c>
      <c r="J175" s="681" t="s">
        <v>917</v>
      </c>
      <c r="K175" s="600" t="s">
        <v>1470</v>
      </c>
      <c r="L175" s="571" t="s">
        <v>55</v>
      </c>
      <c r="M175" s="513" t="s">
        <v>62</v>
      </c>
      <c r="N175" s="521" t="s">
        <v>136</v>
      </c>
      <c r="O175" s="726" t="s">
        <v>1492</v>
      </c>
      <c r="P175" s="505"/>
      <c r="Q175" s="505" t="s">
        <v>1668</v>
      </c>
      <c r="R175" s="515"/>
      <c r="S175" s="810" t="s">
        <v>1666</v>
      </c>
      <c r="T175" s="722" t="s">
        <v>2297</v>
      </c>
      <c r="U175" s="506">
        <v>2016</v>
      </c>
      <c r="V175" s="506"/>
      <c r="W175" s="506"/>
      <c r="X175" s="505"/>
    </row>
    <row r="176" spans="1:24" s="509" customFormat="1" ht="25.5" customHeight="1" x14ac:dyDescent="0.25">
      <c r="A176" s="708"/>
      <c r="B176" s="677">
        <v>170</v>
      </c>
      <c r="C176" s="709" t="s">
        <v>1688</v>
      </c>
      <c r="D176" s="506" t="s">
        <v>256</v>
      </c>
      <c r="E176" s="506" t="s">
        <v>162</v>
      </c>
      <c r="F176" s="516" t="s">
        <v>1689</v>
      </c>
      <c r="G176" s="506" t="s">
        <v>162</v>
      </c>
      <c r="H176" s="699">
        <v>41000</v>
      </c>
      <c r="I176" s="806" t="s">
        <v>70</v>
      </c>
      <c r="J176" s="699" t="s">
        <v>924</v>
      </c>
      <c r="K176" s="600" t="s">
        <v>1470</v>
      </c>
      <c r="L176" s="506" t="s">
        <v>49</v>
      </c>
      <c r="M176" s="506" t="s">
        <v>62</v>
      </c>
      <c r="N176" s="521" t="s">
        <v>63</v>
      </c>
      <c r="O176" s="726" t="s">
        <v>1492</v>
      </c>
      <c r="P176" s="506"/>
      <c r="Q176" s="521" t="s">
        <v>169</v>
      </c>
      <c r="R176" s="506"/>
      <c r="S176" s="748" t="s">
        <v>99</v>
      </c>
      <c r="T176" s="748" t="s">
        <v>1554</v>
      </c>
      <c r="U176" s="506">
        <v>2008</v>
      </c>
      <c r="V176" s="506"/>
      <c r="W176" s="506"/>
      <c r="X176" s="505"/>
    </row>
    <row r="177" spans="1:24" s="509" customFormat="1" ht="25.5" customHeight="1" x14ac:dyDescent="0.25">
      <c r="A177" s="708"/>
      <c r="B177" s="677">
        <v>171</v>
      </c>
      <c r="C177" s="687" t="s">
        <v>905</v>
      </c>
      <c r="D177" s="513" t="s">
        <v>563</v>
      </c>
      <c r="E177" s="500" t="s">
        <v>162</v>
      </c>
      <c r="F177" s="671" t="s">
        <v>158</v>
      </c>
      <c r="G177" s="607" t="s">
        <v>162</v>
      </c>
      <c r="H177" s="512" t="s">
        <v>98</v>
      </c>
      <c r="I177" s="806" t="s">
        <v>70</v>
      </c>
      <c r="J177" s="683" t="s">
        <v>1022</v>
      </c>
      <c r="K177" s="600" t="s">
        <v>1470</v>
      </c>
      <c r="L177" s="500" t="s">
        <v>49</v>
      </c>
      <c r="M177" s="513" t="s">
        <v>62</v>
      </c>
      <c r="N177" s="521" t="s">
        <v>63</v>
      </c>
      <c r="O177" s="726" t="s">
        <v>1492</v>
      </c>
      <c r="P177" s="607"/>
      <c r="Q177" s="513" t="s">
        <v>387</v>
      </c>
      <c r="R177" s="500"/>
      <c r="S177" s="737" t="s">
        <v>78</v>
      </c>
      <c r="T177" s="737" t="s">
        <v>72</v>
      </c>
      <c r="U177" s="513">
        <v>2014</v>
      </c>
      <c r="V177" s="506"/>
      <c r="W177" s="506"/>
      <c r="X177" s="505"/>
    </row>
    <row r="178" spans="1:24" s="509" customFormat="1" ht="25.5" customHeight="1" x14ac:dyDescent="0.25">
      <c r="A178" s="708"/>
      <c r="B178" s="677">
        <v>172</v>
      </c>
      <c r="C178" s="687" t="s">
        <v>564</v>
      </c>
      <c r="D178" s="513" t="s">
        <v>565</v>
      </c>
      <c r="E178" s="500" t="s">
        <v>162</v>
      </c>
      <c r="F178" s="671" t="s">
        <v>158</v>
      </c>
      <c r="G178" s="607" t="s">
        <v>162</v>
      </c>
      <c r="H178" s="512" t="s">
        <v>98</v>
      </c>
      <c r="I178" s="811" t="s">
        <v>70</v>
      </c>
      <c r="J178" s="683" t="s">
        <v>1022</v>
      </c>
      <c r="K178" s="600" t="s">
        <v>1470</v>
      </c>
      <c r="L178" s="500" t="s">
        <v>55</v>
      </c>
      <c r="M178" s="513" t="s">
        <v>62</v>
      </c>
      <c r="N178" s="521" t="s">
        <v>63</v>
      </c>
      <c r="O178" s="726" t="s">
        <v>1492</v>
      </c>
      <c r="P178" s="500"/>
      <c r="Q178" s="513" t="s">
        <v>169</v>
      </c>
      <c r="R178" s="500"/>
      <c r="S178" s="746" t="s">
        <v>99</v>
      </c>
      <c r="T178" s="746" t="s">
        <v>72</v>
      </c>
      <c r="U178" s="513">
        <v>2007</v>
      </c>
      <c r="V178" s="506"/>
      <c r="W178" s="506"/>
      <c r="X178" s="505"/>
    </row>
    <row r="179" spans="1:24" s="509" customFormat="1" ht="25.5" customHeight="1" x14ac:dyDescent="0.25">
      <c r="A179" s="708"/>
      <c r="B179" s="677">
        <v>173</v>
      </c>
      <c r="C179" s="709" t="s">
        <v>1690</v>
      </c>
      <c r="D179" s="521" t="s">
        <v>863</v>
      </c>
      <c r="E179" s="506" t="s">
        <v>162</v>
      </c>
      <c r="F179" s="606" t="s">
        <v>89</v>
      </c>
      <c r="G179" s="506" t="s">
        <v>162</v>
      </c>
      <c r="H179" s="606" t="s">
        <v>1691</v>
      </c>
      <c r="I179" s="806" t="s">
        <v>70</v>
      </c>
      <c r="J179" s="606" t="s">
        <v>1313</v>
      </c>
      <c r="K179" s="600" t="s">
        <v>1470</v>
      </c>
      <c r="L179" s="500" t="s">
        <v>55</v>
      </c>
      <c r="M179" s="513" t="s">
        <v>62</v>
      </c>
      <c r="N179" s="521" t="s">
        <v>63</v>
      </c>
      <c r="O179" s="726" t="s">
        <v>1492</v>
      </c>
      <c r="P179" s="521"/>
      <c r="Q179" s="521" t="s">
        <v>147</v>
      </c>
      <c r="R179" s="513"/>
      <c r="S179" s="767" t="s">
        <v>99</v>
      </c>
      <c r="T179" s="767" t="s">
        <v>148</v>
      </c>
      <c r="U179" s="521">
        <v>2011</v>
      </c>
      <c r="V179" s="506"/>
      <c r="W179" s="506"/>
      <c r="X179" s="505"/>
    </row>
    <row r="180" spans="1:24" s="509" customFormat="1" ht="25.5" customHeight="1" x14ac:dyDescent="0.25">
      <c r="A180" s="708"/>
      <c r="B180" s="677">
        <v>174</v>
      </c>
      <c r="C180" s="687" t="s">
        <v>630</v>
      </c>
      <c r="D180" s="513" t="s">
        <v>631</v>
      </c>
      <c r="E180" s="500" t="s">
        <v>162</v>
      </c>
      <c r="F180" s="671" t="s">
        <v>158</v>
      </c>
      <c r="G180" s="607" t="s">
        <v>162</v>
      </c>
      <c r="H180" s="512" t="s">
        <v>98</v>
      </c>
      <c r="I180" s="806" t="s">
        <v>70</v>
      </c>
      <c r="J180" s="683" t="s">
        <v>1050</v>
      </c>
      <c r="K180" s="600" t="s">
        <v>1470</v>
      </c>
      <c r="L180" s="500" t="s">
        <v>49</v>
      </c>
      <c r="M180" s="513" t="s">
        <v>50</v>
      </c>
      <c r="N180" s="521" t="s">
        <v>63</v>
      </c>
      <c r="O180" s="726" t="s">
        <v>1492</v>
      </c>
      <c r="P180" s="500"/>
      <c r="Q180" s="513" t="s">
        <v>1692</v>
      </c>
      <c r="R180" s="500"/>
      <c r="S180" s="800" t="s">
        <v>99</v>
      </c>
      <c r="T180" s="800" t="s">
        <v>1242</v>
      </c>
      <c r="U180" s="513">
        <v>1999</v>
      </c>
      <c r="V180" s="506"/>
      <c r="W180" s="506"/>
      <c r="X180" s="505"/>
    </row>
    <row r="181" spans="1:24" s="509" customFormat="1" ht="25.5" customHeight="1" x14ac:dyDescent="0.25">
      <c r="A181" s="708"/>
      <c r="B181" s="677">
        <v>175</v>
      </c>
      <c r="C181" s="687" t="s">
        <v>2229</v>
      </c>
      <c r="D181" s="513" t="s">
        <v>551</v>
      </c>
      <c r="E181" s="500" t="s">
        <v>162</v>
      </c>
      <c r="F181" s="671" t="s">
        <v>174</v>
      </c>
      <c r="G181" s="607" t="s">
        <v>162</v>
      </c>
      <c r="H181" s="512" t="s">
        <v>131</v>
      </c>
      <c r="I181" s="806" t="s">
        <v>70</v>
      </c>
      <c r="J181" s="683" t="s">
        <v>1051</v>
      </c>
      <c r="K181" s="600" t="s">
        <v>1470</v>
      </c>
      <c r="L181" s="500" t="s">
        <v>55</v>
      </c>
      <c r="M181" s="513" t="s">
        <v>50</v>
      </c>
      <c r="N181" s="521" t="s">
        <v>63</v>
      </c>
      <c r="O181" s="726" t="s">
        <v>1492</v>
      </c>
      <c r="P181" s="500"/>
      <c r="Q181" s="513" t="s">
        <v>169</v>
      </c>
      <c r="R181" s="500"/>
      <c r="S181" s="746" t="s">
        <v>99</v>
      </c>
      <c r="T181" s="746" t="s">
        <v>72</v>
      </c>
      <c r="U181" s="513">
        <v>2010</v>
      </c>
      <c r="V181" s="506"/>
      <c r="W181" s="506"/>
      <c r="X181" s="505"/>
    </row>
    <row r="182" spans="1:24" s="509" customFormat="1" ht="25.5" customHeight="1" x14ac:dyDescent="0.25">
      <c r="A182" s="708"/>
      <c r="B182" s="677">
        <v>176</v>
      </c>
      <c r="C182" s="687" t="s">
        <v>1693</v>
      </c>
      <c r="D182" s="513" t="s">
        <v>592</v>
      </c>
      <c r="E182" s="607" t="s">
        <v>162</v>
      </c>
      <c r="F182" s="671" t="s">
        <v>174</v>
      </c>
      <c r="G182" s="607" t="s">
        <v>162</v>
      </c>
      <c r="H182" s="512" t="s">
        <v>131</v>
      </c>
      <c r="I182" s="806" t="s">
        <v>70</v>
      </c>
      <c r="J182" s="683" t="s">
        <v>1051</v>
      </c>
      <c r="K182" s="600" t="s">
        <v>1470</v>
      </c>
      <c r="L182" s="500" t="s">
        <v>55</v>
      </c>
      <c r="M182" s="513" t="s">
        <v>62</v>
      </c>
      <c r="N182" s="521" t="s">
        <v>136</v>
      </c>
      <c r="O182" s="726" t="s">
        <v>1492</v>
      </c>
      <c r="P182" s="500"/>
      <c r="Q182" s="513" t="s">
        <v>1694</v>
      </c>
      <c r="R182" s="500"/>
      <c r="S182" s="746" t="s">
        <v>99</v>
      </c>
      <c r="T182" s="746" t="s">
        <v>72</v>
      </c>
      <c r="U182" s="513">
        <v>2010</v>
      </c>
      <c r="V182" s="500"/>
      <c r="W182" s="506"/>
      <c r="X182" s="505"/>
    </row>
    <row r="183" spans="1:24" s="509" customFormat="1" ht="25.5" customHeight="1" x14ac:dyDescent="0.25">
      <c r="A183" s="708"/>
      <c r="B183" s="677">
        <v>177</v>
      </c>
      <c r="C183" s="709" t="s">
        <v>2185</v>
      </c>
      <c r="D183" s="506" t="s">
        <v>1695</v>
      </c>
      <c r="E183" s="500" t="s">
        <v>162</v>
      </c>
      <c r="F183" s="671" t="s">
        <v>174</v>
      </c>
      <c r="G183" s="607" t="s">
        <v>162</v>
      </c>
      <c r="H183" s="512" t="s">
        <v>131</v>
      </c>
      <c r="I183" s="806" t="s">
        <v>70</v>
      </c>
      <c r="J183" s="683" t="s">
        <v>1051</v>
      </c>
      <c r="K183" s="600" t="s">
        <v>1470</v>
      </c>
      <c r="L183" s="500" t="s">
        <v>55</v>
      </c>
      <c r="M183" s="513" t="s">
        <v>62</v>
      </c>
      <c r="N183" s="521" t="s">
        <v>63</v>
      </c>
      <c r="O183" s="726" t="s">
        <v>1492</v>
      </c>
      <c r="P183" s="505"/>
      <c r="Q183" s="513" t="s">
        <v>1074</v>
      </c>
      <c r="R183" s="515"/>
      <c r="S183" s="697" t="s">
        <v>104</v>
      </c>
      <c r="T183" s="812" t="s">
        <v>105</v>
      </c>
      <c r="U183" s="513">
        <v>2017</v>
      </c>
      <c r="V183" s="500"/>
      <c r="W183" s="506"/>
      <c r="X183" s="505"/>
    </row>
    <row r="184" spans="1:24" s="509" customFormat="1" ht="25.5" customHeight="1" x14ac:dyDescent="0.25">
      <c r="A184" s="708"/>
      <c r="B184" s="677">
        <v>178</v>
      </c>
      <c r="C184" s="687" t="s">
        <v>1697</v>
      </c>
      <c r="D184" s="513" t="s">
        <v>1698</v>
      </c>
      <c r="E184" s="607" t="s">
        <v>162</v>
      </c>
      <c r="F184" s="671" t="s">
        <v>155</v>
      </c>
      <c r="G184" s="607" t="s">
        <v>162</v>
      </c>
      <c r="H184" s="512" t="s">
        <v>174</v>
      </c>
      <c r="I184" s="806" t="s">
        <v>70</v>
      </c>
      <c r="J184" s="683" t="s">
        <v>1051</v>
      </c>
      <c r="K184" s="600" t="s">
        <v>1470</v>
      </c>
      <c r="L184" s="500" t="s">
        <v>49</v>
      </c>
      <c r="M184" s="513" t="s">
        <v>62</v>
      </c>
      <c r="N184" s="521" t="s">
        <v>63</v>
      </c>
      <c r="O184" s="726" t="s">
        <v>1492</v>
      </c>
      <c r="P184" s="500"/>
      <c r="Q184" s="521" t="s">
        <v>169</v>
      </c>
      <c r="R184" s="500"/>
      <c r="S184" s="746" t="s">
        <v>99</v>
      </c>
      <c r="T184" s="746" t="s">
        <v>72</v>
      </c>
      <c r="U184" s="513">
        <v>2007</v>
      </c>
      <c r="V184" s="500"/>
      <c r="W184" s="506"/>
      <c r="X184" s="505"/>
    </row>
    <row r="185" spans="1:24" s="509" customFormat="1" ht="25.5" customHeight="1" x14ac:dyDescent="0.25">
      <c r="A185" s="708"/>
      <c r="B185" s="677">
        <v>179</v>
      </c>
      <c r="C185" s="687" t="s">
        <v>640</v>
      </c>
      <c r="D185" s="513" t="s">
        <v>641</v>
      </c>
      <c r="E185" s="500" t="s">
        <v>162</v>
      </c>
      <c r="F185" s="671" t="s">
        <v>158</v>
      </c>
      <c r="G185" s="607" t="s">
        <v>162</v>
      </c>
      <c r="H185" s="512" t="s">
        <v>98</v>
      </c>
      <c r="I185" s="806" t="s">
        <v>70</v>
      </c>
      <c r="J185" s="683" t="s">
        <v>1051</v>
      </c>
      <c r="K185" s="600" t="s">
        <v>1470</v>
      </c>
      <c r="L185" s="500" t="s">
        <v>49</v>
      </c>
      <c r="M185" s="513" t="s">
        <v>62</v>
      </c>
      <c r="N185" s="521" t="s">
        <v>63</v>
      </c>
      <c r="O185" s="726" t="s">
        <v>1492</v>
      </c>
      <c r="P185" s="607"/>
      <c r="Q185" s="513" t="s">
        <v>1043</v>
      </c>
      <c r="R185" s="500"/>
      <c r="S185" s="813" t="s">
        <v>99</v>
      </c>
      <c r="T185" s="813" t="s">
        <v>643</v>
      </c>
      <c r="U185" s="513">
        <v>2009</v>
      </c>
      <c r="V185" s="500"/>
      <c r="W185" s="506"/>
      <c r="X185" s="514" t="s">
        <v>1699</v>
      </c>
    </row>
    <row r="186" spans="1:24" s="509" customFormat="1" ht="25.5" customHeight="1" x14ac:dyDescent="0.25">
      <c r="A186" s="708"/>
      <c r="B186" s="677">
        <v>180</v>
      </c>
      <c r="C186" s="687" t="s">
        <v>2196</v>
      </c>
      <c r="D186" s="513" t="s">
        <v>604</v>
      </c>
      <c r="E186" s="607" t="s">
        <v>162</v>
      </c>
      <c r="F186" s="671" t="s">
        <v>174</v>
      </c>
      <c r="G186" s="607" t="s">
        <v>162</v>
      </c>
      <c r="H186" s="512" t="s">
        <v>131</v>
      </c>
      <c r="I186" s="806" t="s">
        <v>70</v>
      </c>
      <c r="J186" s="683" t="s">
        <v>1051</v>
      </c>
      <c r="K186" s="600" t="s">
        <v>1470</v>
      </c>
      <c r="L186" s="500" t="s">
        <v>49</v>
      </c>
      <c r="M186" s="513" t="s">
        <v>50</v>
      </c>
      <c r="N186" s="521" t="s">
        <v>63</v>
      </c>
      <c r="O186" s="726" t="s">
        <v>1492</v>
      </c>
      <c r="P186" s="514"/>
      <c r="Q186" s="513" t="s">
        <v>387</v>
      </c>
      <c r="R186" s="514"/>
      <c r="S186" s="737" t="s">
        <v>78</v>
      </c>
      <c r="T186" s="737" t="s">
        <v>72</v>
      </c>
      <c r="U186" s="513">
        <v>2009</v>
      </c>
      <c r="V186" s="514"/>
      <c r="W186" s="506"/>
      <c r="X186" s="505"/>
    </row>
    <row r="187" spans="1:24" s="509" customFormat="1" ht="25.5" customHeight="1" x14ac:dyDescent="0.25">
      <c r="A187" s="708"/>
      <c r="B187" s="677">
        <v>181</v>
      </c>
      <c r="C187" s="687" t="s">
        <v>1700</v>
      </c>
      <c r="D187" s="513" t="s">
        <v>1701</v>
      </c>
      <c r="E187" s="680" t="s">
        <v>47</v>
      </c>
      <c r="F187" s="681" t="s">
        <v>84</v>
      </c>
      <c r="G187" s="500" t="s">
        <v>47</v>
      </c>
      <c r="H187" s="601" t="s">
        <v>766</v>
      </c>
      <c r="I187" s="806" t="s">
        <v>70</v>
      </c>
      <c r="J187" s="512" t="s">
        <v>1051</v>
      </c>
      <c r="K187" s="600" t="s">
        <v>1470</v>
      </c>
      <c r="L187" s="500" t="s">
        <v>49</v>
      </c>
      <c r="M187" s="513" t="s">
        <v>62</v>
      </c>
      <c r="N187" s="521" t="s">
        <v>63</v>
      </c>
      <c r="O187" s="726" t="s">
        <v>1492</v>
      </c>
      <c r="P187" s="607"/>
      <c r="Q187" s="513" t="s">
        <v>898</v>
      </c>
      <c r="R187" s="500"/>
      <c r="S187" s="688" t="s">
        <v>78</v>
      </c>
      <c r="T187" s="688" t="s">
        <v>1702</v>
      </c>
      <c r="U187" s="513">
        <v>2011</v>
      </c>
      <c r="V187" s="514"/>
      <c r="W187" s="506"/>
      <c r="X187" s="505"/>
    </row>
    <row r="188" spans="1:24" s="509" customFormat="1" ht="25.5" customHeight="1" x14ac:dyDescent="0.25">
      <c r="A188" s="708"/>
      <c r="B188" s="677">
        <v>182</v>
      </c>
      <c r="C188" s="669" t="s">
        <v>1285</v>
      </c>
      <c r="D188" s="670" t="s">
        <v>1703</v>
      </c>
      <c r="E188" s="506" t="s">
        <v>70</v>
      </c>
      <c r="F188" s="671" t="s">
        <v>1091</v>
      </c>
      <c r="G188" s="506" t="s">
        <v>70</v>
      </c>
      <c r="H188" s="512" t="s">
        <v>1461</v>
      </c>
      <c r="I188" s="806" t="s">
        <v>70</v>
      </c>
      <c r="J188" s="512" t="s">
        <v>1461</v>
      </c>
      <c r="K188" s="600" t="s">
        <v>1470</v>
      </c>
      <c r="L188" s="500" t="s">
        <v>49</v>
      </c>
      <c r="M188" s="513" t="s">
        <v>1704</v>
      </c>
      <c r="N188" s="521" t="s">
        <v>136</v>
      </c>
      <c r="O188" s="726" t="s">
        <v>1492</v>
      </c>
      <c r="P188" s="521"/>
      <c r="Q188" s="506" t="s">
        <v>209</v>
      </c>
      <c r="R188" s="505"/>
      <c r="S188" s="733" t="s">
        <v>830</v>
      </c>
      <c r="T188" s="733" t="s">
        <v>207</v>
      </c>
      <c r="U188" s="513">
        <v>2018</v>
      </c>
      <c r="V188" s="514"/>
      <c r="W188" s="506"/>
      <c r="X188" s="505"/>
    </row>
    <row r="189" spans="1:24" s="509" customFormat="1" ht="25.5" customHeight="1" x14ac:dyDescent="0.25">
      <c r="A189" s="708"/>
      <c r="B189" s="677">
        <v>183</v>
      </c>
      <c r="C189" s="669" t="s">
        <v>1286</v>
      </c>
      <c r="D189" s="670" t="s">
        <v>1287</v>
      </c>
      <c r="E189" s="506" t="s">
        <v>70</v>
      </c>
      <c r="F189" s="671" t="s">
        <v>1091</v>
      </c>
      <c r="G189" s="506" t="s">
        <v>70</v>
      </c>
      <c r="H189" s="512" t="s">
        <v>1461</v>
      </c>
      <c r="I189" s="806" t="s">
        <v>70</v>
      </c>
      <c r="J189" s="512" t="s">
        <v>1461</v>
      </c>
      <c r="K189" s="600" t="s">
        <v>1470</v>
      </c>
      <c r="L189" s="500" t="s">
        <v>55</v>
      </c>
      <c r="M189" s="513" t="s">
        <v>50</v>
      </c>
      <c r="N189" s="521" t="s">
        <v>136</v>
      </c>
      <c r="O189" s="726" t="s">
        <v>1492</v>
      </c>
      <c r="P189" s="521"/>
      <c r="Q189" s="506" t="s">
        <v>209</v>
      </c>
      <c r="R189" s="505"/>
      <c r="S189" s="733" t="s">
        <v>830</v>
      </c>
      <c r="T189" s="733" t="s">
        <v>207</v>
      </c>
      <c r="U189" s="513">
        <v>2014</v>
      </c>
      <c r="V189" s="514"/>
      <c r="W189" s="506"/>
      <c r="X189" s="505"/>
    </row>
    <row r="190" spans="1:24" s="509" customFormat="1" ht="25.5" customHeight="1" x14ac:dyDescent="0.25">
      <c r="A190" s="708"/>
      <c r="B190" s="677">
        <v>184</v>
      </c>
      <c r="C190" s="669" t="s">
        <v>1288</v>
      </c>
      <c r="D190" s="670" t="s">
        <v>1289</v>
      </c>
      <c r="E190" s="506" t="s">
        <v>70</v>
      </c>
      <c r="F190" s="671" t="s">
        <v>1091</v>
      </c>
      <c r="G190" s="506" t="s">
        <v>70</v>
      </c>
      <c r="H190" s="512" t="s">
        <v>1461</v>
      </c>
      <c r="I190" s="806" t="s">
        <v>70</v>
      </c>
      <c r="J190" s="512" t="s">
        <v>1461</v>
      </c>
      <c r="K190" s="600" t="s">
        <v>1470</v>
      </c>
      <c r="L190" s="500" t="s">
        <v>55</v>
      </c>
      <c r="M190" s="513" t="s">
        <v>50</v>
      </c>
      <c r="N190" s="521" t="s">
        <v>136</v>
      </c>
      <c r="O190" s="726" t="s">
        <v>1492</v>
      </c>
      <c r="P190" s="521"/>
      <c r="Q190" s="506" t="s">
        <v>209</v>
      </c>
      <c r="R190" s="505"/>
      <c r="S190" s="733" t="s">
        <v>830</v>
      </c>
      <c r="T190" s="733" t="s">
        <v>207</v>
      </c>
      <c r="U190" s="513"/>
      <c r="V190" s="514"/>
      <c r="W190" s="506"/>
      <c r="X190" s="505"/>
    </row>
    <row r="191" spans="1:24" s="509" customFormat="1" ht="25.5" customHeight="1" x14ac:dyDescent="0.25">
      <c r="A191" s="708"/>
      <c r="B191" s="677">
        <v>185</v>
      </c>
      <c r="C191" s="669" t="s">
        <v>1296</v>
      </c>
      <c r="D191" s="670" t="s">
        <v>1297</v>
      </c>
      <c r="E191" s="506" t="s">
        <v>70</v>
      </c>
      <c r="F191" s="671" t="s">
        <v>1091</v>
      </c>
      <c r="G191" s="506" t="s">
        <v>70</v>
      </c>
      <c r="H191" s="512" t="s">
        <v>1461</v>
      </c>
      <c r="I191" s="806" t="s">
        <v>70</v>
      </c>
      <c r="J191" s="512" t="s">
        <v>1461</v>
      </c>
      <c r="K191" s="600" t="s">
        <v>1470</v>
      </c>
      <c r="L191" s="500" t="s">
        <v>55</v>
      </c>
      <c r="M191" s="513" t="s">
        <v>50</v>
      </c>
      <c r="N191" s="521" t="s">
        <v>63</v>
      </c>
      <c r="O191" s="726" t="s">
        <v>1492</v>
      </c>
      <c r="P191" s="521"/>
      <c r="Q191" s="506" t="s">
        <v>209</v>
      </c>
      <c r="R191" s="505"/>
      <c r="S191" s="733" t="s">
        <v>830</v>
      </c>
      <c r="T191" s="733" t="s">
        <v>207</v>
      </c>
      <c r="U191" s="513"/>
      <c r="V191" s="514"/>
      <c r="W191" s="506"/>
      <c r="X191" s="505"/>
    </row>
    <row r="192" spans="1:24" s="509" customFormat="1" ht="25.5" customHeight="1" x14ac:dyDescent="0.25">
      <c r="A192" s="708"/>
      <c r="B192" s="677">
        <v>186</v>
      </c>
      <c r="C192" s="669" t="s">
        <v>1298</v>
      </c>
      <c r="D192" s="670" t="s">
        <v>1299</v>
      </c>
      <c r="E192" s="506" t="s">
        <v>70</v>
      </c>
      <c r="F192" s="671" t="s">
        <v>1091</v>
      </c>
      <c r="G192" s="506" t="s">
        <v>70</v>
      </c>
      <c r="H192" s="512" t="s">
        <v>1461</v>
      </c>
      <c r="I192" s="806" t="s">
        <v>70</v>
      </c>
      <c r="J192" s="512" t="s">
        <v>1461</v>
      </c>
      <c r="K192" s="600" t="s">
        <v>1470</v>
      </c>
      <c r="L192" s="500" t="s">
        <v>49</v>
      </c>
      <c r="M192" s="513" t="s">
        <v>62</v>
      </c>
      <c r="N192" s="521" t="s">
        <v>63</v>
      </c>
      <c r="O192" s="726" t="s">
        <v>1492</v>
      </c>
      <c r="P192" s="521"/>
      <c r="Q192" s="506" t="s">
        <v>1705</v>
      </c>
      <c r="R192" s="505"/>
      <c r="S192" s="814" t="s">
        <v>830</v>
      </c>
      <c r="T192" s="814" t="s">
        <v>1308</v>
      </c>
      <c r="U192" s="513">
        <v>2010</v>
      </c>
      <c r="V192" s="514"/>
      <c r="W192" s="506"/>
      <c r="X192" s="505"/>
    </row>
    <row r="193" spans="1:16344" s="509" customFormat="1" ht="25.5" customHeight="1" x14ac:dyDescent="0.25">
      <c r="A193" s="708"/>
      <c r="B193" s="677">
        <v>187</v>
      </c>
      <c r="C193" s="669" t="s">
        <v>1300</v>
      </c>
      <c r="D193" s="670" t="s">
        <v>1301</v>
      </c>
      <c r="E193" s="506" t="s">
        <v>70</v>
      </c>
      <c r="F193" s="671" t="s">
        <v>1091</v>
      </c>
      <c r="G193" s="506" t="s">
        <v>70</v>
      </c>
      <c r="H193" s="512" t="s">
        <v>1461</v>
      </c>
      <c r="I193" s="806" t="s">
        <v>70</v>
      </c>
      <c r="J193" s="512" t="s">
        <v>1461</v>
      </c>
      <c r="K193" s="600" t="s">
        <v>1470</v>
      </c>
      <c r="L193" s="500" t="s">
        <v>55</v>
      </c>
      <c r="M193" s="513" t="s">
        <v>50</v>
      </c>
      <c r="N193" s="521" t="s">
        <v>136</v>
      </c>
      <c r="O193" s="726" t="s">
        <v>1492</v>
      </c>
      <c r="P193" s="521"/>
      <c r="Q193" s="506" t="s">
        <v>209</v>
      </c>
      <c r="R193" s="505"/>
      <c r="S193" s="733" t="s">
        <v>830</v>
      </c>
      <c r="T193" s="733" t="s">
        <v>207</v>
      </c>
      <c r="U193" s="513"/>
      <c r="V193" s="514"/>
      <c r="W193" s="506"/>
      <c r="X193" s="505"/>
    </row>
    <row r="194" spans="1:16344" s="509" customFormat="1" ht="25.5" customHeight="1" x14ac:dyDescent="0.25">
      <c r="A194" s="708"/>
      <c r="B194" s="677">
        <v>188</v>
      </c>
      <c r="C194" s="669" t="s">
        <v>1302</v>
      </c>
      <c r="D194" s="670" t="s">
        <v>1303</v>
      </c>
      <c r="E194" s="506" t="s">
        <v>70</v>
      </c>
      <c r="F194" s="671" t="s">
        <v>1091</v>
      </c>
      <c r="G194" s="506" t="s">
        <v>70</v>
      </c>
      <c r="H194" s="512" t="s">
        <v>1461</v>
      </c>
      <c r="I194" s="806" t="s">
        <v>70</v>
      </c>
      <c r="J194" s="512" t="s">
        <v>1461</v>
      </c>
      <c r="K194" s="600" t="s">
        <v>1470</v>
      </c>
      <c r="L194" s="500" t="s">
        <v>55</v>
      </c>
      <c r="M194" s="513" t="s">
        <v>62</v>
      </c>
      <c r="N194" s="521" t="s">
        <v>63</v>
      </c>
      <c r="O194" s="726" t="s">
        <v>1492</v>
      </c>
      <c r="P194" s="521"/>
      <c r="Q194" s="506" t="s">
        <v>209</v>
      </c>
      <c r="R194" s="505"/>
      <c r="S194" s="733" t="s">
        <v>830</v>
      </c>
      <c r="T194" s="733" t="s">
        <v>207</v>
      </c>
      <c r="U194" s="513"/>
      <c r="V194" s="514"/>
      <c r="W194" s="506"/>
      <c r="X194" s="505"/>
    </row>
    <row r="195" spans="1:16344" s="509" customFormat="1" ht="25.5" customHeight="1" x14ac:dyDescent="0.25">
      <c r="A195" s="708"/>
      <c r="B195" s="677">
        <v>189</v>
      </c>
      <c r="C195" s="669" t="s">
        <v>1304</v>
      </c>
      <c r="D195" s="670" t="s">
        <v>1305</v>
      </c>
      <c r="E195" s="506" t="s">
        <v>70</v>
      </c>
      <c r="F195" s="671" t="s">
        <v>1091</v>
      </c>
      <c r="G195" s="506" t="s">
        <v>70</v>
      </c>
      <c r="H195" s="512" t="s">
        <v>1461</v>
      </c>
      <c r="I195" s="806" t="s">
        <v>70</v>
      </c>
      <c r="J195" s="512" t="s">
        <v>1461</v>
      </c>
      <c r="K195" s="600" t="s">
        <v>1470</v>
      </c>
      <c r="L195" s="500" t="s">
        <v>49</v>
      </c>
      <c r="M195" s="513" t="s">
        <v>50</v>
      </c>
      <c r="N195" s="521" t="s">
        <v>63</v>
      </c>
      <c r="O195" s="726" t="s">
        <v>1492</v>
      </c>
      <c r="P195" s="521"/>
      <c r="Q195" s="506" t="s">
        <v>209</v>
      </c>
      <c r="R195" s="505"/>
      <c r="S195" s="733" t="s">
        <v>830</v>
      </c>
      <c r="T195" s="733" t="s">
        <v>207</v>
      </c>
      <c r="U195" s="513">
        <v>2014</v>
      </c>
      <c r="V195" s="514"/>
      <c r="W195" s="506"/>
      <c r="X195" s="505"/>
    </row>
    <row r="196" spans="1:16344" s="509" customFormat="1" ht="25.5" customHeight="1" x14ac:dyDescent="0.25">
      <c r="A196" s="708"/>
      <c r="B196" s="677">
        <v>190</v>
      </c>
      <c r="C196" s="815" t="s">
        <v>1706</v>
      </c>
      <c r="D196" s="571" t="s">
        <v>1707</v>
      </c>
      <c r="E196" s="500" t="s">
        <v>47</v>
      </c>
      <c r="F196" s="681" t="s">
        <v>917</v>
      </c>
      <c r="G196" s="506" t="s">
        <v>47</v>
      </c>
      <c r="H196" s="518" t="s">
        <v>1104</v>
      </c>
      <c r="I196" s="806" t="s">
        <v>70</v>
      </c>
      <c r="J196" s="518" t="s">
        <v>2071</v>
      </c>
      <c r="K196" s="600" t="s">
        <v>1470</v>
      </c>
      <c r="L196" s="571" t="s">
        <v>55</v>
      </c>
      <c r="M196" s="513" t="s">
        <v>62</v>
      </c>
      <c r="N196" s="521" t="s">
        <v>63</v>
      </c>
      <c r="O196" s="726" t="s">
        <v>1492</v>
      </c>
      <c r="P196" s="505"/>
      <c r="Q196" s="506" t="s">
        <v>387</v>
      </c>
      <c r="R196" s="515"/>
      <c r="S196" s="816" t="s">
        <v>1666</v>
      </c>
      <c r="T196" s="731" t="s">
        <v>1589</v>
      </c>
      <c r="U196" s="506">
        <v>2015</v>
      </c>
      <c r="V196" s="506"/>
      <c r="W196" s="506"/>
      <c r="X196" s="505"/>
    </row>
    <row r="197" spans="1:16344" s="509" customFormat="1" ht="25.5" customHeight="1" x14ac:dyDescent="0.25">
      <c r="A197" s="708"/>
      <c r="B197" s="677">
        <v>191</v>
      </c>
      <c r="C197" s="809" t="s">
        <v>1712</v>
      </c>
      <c r="D197" s="571" t="s">
        <v>1713</v>
      </c>
      <c r="E197" s="500" t="s">
        <v>47</v>
      </c>
      <c r="F197" s="681" t="s">
        <v>917</v>
      </c>
      <c r="G197" s="506" t="s">
        <v>47</v>
      </c>
      <c r="H197" s="518" t="s">
        <v>1104</v>
      </c>
      <c r="I197" s="806" t="s">
        <v>70</v>
      </c>
      <c r="J197" s="518" t="s">
        <v>2071</v>
      </c>
      <c r="K197" s="600" t="s">
        <v>1470</v>
      </c>
      <c r="L197" s="571" t="s">
        <v>55</v>
      </c>
      <c r="M197" s="513" t="s">
        <v>62</v>
      </c>
      <c r="N197" s="521" t="s">
        <v>63</v>
      </c>
      <c r="O197" s="726" t="s">
        <v>1492</v>
      </c>
      <c r="P197" s="505"/>
      <c r="Q197" s="506" t="s">
        <v>387</v>
      </c>
      <c r="R197" s="515"/>
      <c r="S197" s="816" t="s">
        <v>1666</v>
      </c>
      <c r="T197" s="731" t="s">
        <v>1589</v>
      </c>
      <c r="U197" s="817" t="s">
        <v>1714</v>
      </c>
      <c r="V197" s="506"/>
      <c r="W197" s="506"/>
      <c r="X197" s="505"/>
    </row>
    <row r="198" spans="1:16344" s="509" customFormat="1" ht="25.5" customHeight="1" x14ac:dyDescent="0.25">
      <c r="A198" s="708"/>
      <c r="B198" s="677">
        <v>192</v>
      </c>
      <c r="C198" s="809" t="s">
        <v>1715</v>
      </c>
      <c r="D198" s="571" t="s">
        <v>938</v>
      </c>
      <c r="E198" s="500" t="s">
        <v>47</v>
      </c>
      <c r="F198" s="681" t="s">
        <v>917</v>
      </c>
      <c r="G198" s="506" t="s">
        <v>47</v>
      </c>
      <c r="H198" s="518" t="s">
        <v>1104</v>
      </c>
      <c r="I198" s="804" t="s">
        <v>70</v>
      </c>
      <c r="J198" s="518" t="s">
        <v>1104</v>
      </c>
      <c r="K198" s="600" t="s">
        <v>1470</v>
      </c>
      <c r="L198" s="571" t="s">
        <v>55</v>
      </c>
      <c r="M198" s="513" t="s">
        <v>62</v>
      </c>
      <c r="N198" s="521" t="s">
        <v>1678</v>
      </c>
      <c r="O198" s="726" t="s">
        <v>1492</v>
      </c>
      <c r="P198" s="505"/>
      <c r="Q198" s="506" t="s">
        <v>387</v>
      </c>
      <c r="R198" s="515"/>
      <c r="S198" s="816" t="s">
        <v>1666</v>
      </c>
      <c r="T198" s="731" t="s">
        <v>1589</v>
      </c>
      <c r="U198" s="506">
        <v>2018</v>
      </c>
      <c r="V198" s="506"/>
      <c r="W198" s="506"/>
      <c r="X198" s="505"/>
    </row>
    <row r="199" spans="1:16344" s="509" customFormat="1" ht="25.5" customHeight="1" x14ac:dyDescent="0.25">
      <c r="A199" s="708"/>
      <c r="B199" s="677">
        <v>193</v>
      </c>
      <c r="C199" s="815" t="s">
        <v>1716</v>
      </c>
      <c r="D199" s="571" t="s">
        <v>933</v>
      </c>
      <c r="E199" s="500" t="s">
        <v>47</v>
      </c>
      <c r="F199" s="681" t="s">
        <v>917</v>
      </c>
      <c r="G199" s="506" t="s">
        <v>47</v>
      </c>
      <c r="H199" s="518" t="s">
        <v>1104</v>
      </c>
      <c r="I199" s="804" t="s">
        <v>70</v>
      </c>
      <c r="J199" s="518" t="s">
        <v>1104</v>
      </c>
      <c r="K199" s="600" t="s">
        <v>1470</v>
      </c>
      <c r="L199" s="571" t="s">
        <v>55</v>
      </c>
      <c r="M199" s="513" t="s">
        <v>50</v>
      </c>
      <c r="N199" s="521" t="s">
        <v>1678</v>
      </c>
      <c r="O199" s="726" t="s">
        <v>1492</v>
      </c>
      <c r="P199" s="505"/>
      <c r="Q199" s="506" t="s">
        <v>387</v>
      </c>
      <c r="R199" s="515"/>
      <c r="S199" s="816" t="s">
        <v>1666</v>
      </c>
      <c r="T199" s="731" t="s">
        <v>1589</v>
      </c>
      <c r="U199" s="506">
        <v>2018</v>
      </c>
      <c r="V199" s="506"/>
      <c r="W199" s="506"/>
      <c r="X199" s="505"/>
    </row>
    <row r="200" spans="1:16344" s="509" customFormat="1" ht="25.5" customHeight="1" x14ac:dyDescent="0.25">
      <c r="A200" s="708"/>
      <c r="B200" s="677">
        <v>194</v>
      </c>
      <c r="C200" s="815" t="s">
        <v>1717</v>
      </c>
      <c r="D200" s="571" t="s">
        <v>999</v>
      </c>
      <c r="E200" s="500" t="s">
        <v>47</v>
      </c>
      <c r="F200" s="681" t="s">
        <v>917</v>
      </c>
      <c r="G200" s="506" t="s">
        <v>47</v>
      </c>
      <c r="H200" s="518" t="s">
        <v>1104</v>
      </c>
      <c r="I200" s="804" t="s">
        <v>70</v>
      </c>
      <c r="J200" s="518" t="s">
        <v>1104</v>
      </c>
      <c r="K200" s="600" t="s">
        <v>1470</v>
      </c>
      <c r="L200" s="571" t="s">
        <v>55</v>
      </c>
      <c r="M200" s="513" t="s">
        <v>62</v>
      </c>
      <c r="N200" s="521" t="s">
        <v>63</v>
      </c>
      <c r="O200" s="726" t="s">
        <v>1492</v>
      </c>
      <c r="P200" s="505"/>
      <c r="Q200" s="506" t="s">
        <v>387</v>
      </c>
      <c r="R200" s="515"/>
      <c r="S200" s="816" t="s">
        <v>1666</v>
      </c>
      <c r="T200" s="731" t="s">
        <v>1589</v>
      </c>
      <c r="U200" s="506">
        <v>2015</v>
      </c>
      <c r="V200" s="506"/>
      <c r="W200" s="506"/>
      <c r="X200" s="505"/>
    </row>
    <row r="201" spans="1:16344" s="509" customFormat="1" ht="25.5" customHeight="1" x14ac:dyDescent="0.25">
      <c r="A201" s="708"/>
      <c r="B201" s="677">
        <v>195</v>
      </c>
      <c r="C201" s="809" t="s">
        <v>1718</v>
      </c>
      <c r="D201" s="571" t="s">
        <v>1719</v>
      </c>
      <c r="E201" s="500" t="s">
        <v>47</v>
      </c>
      <c r="F201" s="681" t="s">
        <v>917</v>
      </c>
      <c r="G201" s="506" t="s">
        <v>47</v>
      </c>
      <c r="H201" s="518" t="s">
        <v>1104</v>
      </c>
      <c r="I201" s="804" t="s">
        <v>70</v>
      </c>
      <c r="J201" s="518" t="s">
        <v>1104</v>
      </c>
      <c r="K201" s="600" t="s">
        <v>1470</v>
      </c>
      <c r="L201" s="571" t="s">
        <v>49</v>
      </c>
      <c r="M201" s="513" t="s">
        <v>62</v>
      </c>
      <c r="N201" s="521" t="s">
        <v>1678</v>
      </c>
      <c r="O201" s="726" t="s">
        <v>1492</v>
      </c>
      <c r="P201" s="505"/>
      <c r="Q201" s="506" t="s">
        <v>387</v>
      </c>
      <c r="R201" s="515"/>
      <c r="S201" s="816" t="s">
        <v>1666</v>
      </c>
      <c r="T201" s="731" t="s">
        <v>1589</v>
      </c>
      <c r="U201" s="506">
        <v>2012</v>
      </c>
      <c r="V201" s="506"/>
      <c r="W201" s="506"/>
      <c r="X201" s="505"/>
    </row>
    <row r="202" spans="1:16344" s="509" customFormat="1" ht="25.5" customHeight="1" x14ac:dyDescent="0.25">
      <c r="A202" s="708"/>
      <c r="B202" s="677">
        <v>196</v>
      </c>
      <c r="C202" s="809" t="s">
        <v>1720</v>
      </c>
      <c r="D202" s="571" t="s">
        <v>976</v>
      </c>
      <c r="E202" s="500" t="s">
        <v>47</v>
      </c>
      <c r="F202" s="681" t="s">
        <v>917</v>
      </c>
      <c r="G202" s="506" t="s">
        <v>47</v>
      </c>
      <c r="H202" s="518" t="s">
        <v>1104</v>
      </c>
      <c r="I202" s="804" t="s">
        <v>70</v>
      </c>
      <c r="J202" s="518" t="s">
        <v>1104</v>
      </c>
      <c r="K202" s="600" t="s">
        <v>1470</v>
      </c>
      <c r="L202" s="571" t="s">
        <v>55</v>
      </c>
      <c r="M202" s="513" t="s">
        <v>62</v>
      </c>
      <c r="N202" s="521" t="s">
        <v>63</v>
      </c>
      <c r="O202" s="726" t="s">
        <v>1492</v>
      </c>
      <c r="P202" s="505"/>
      <c r="Q202" s="506" t="s">
        <v>387</v>
      </c>
      <c r="R202" s="515"/>
      <c r="S202" s="816" t="s">
        <v>1666</v>
      </c>
      <c r="T202" s="731" t="s">
        <v>1589</v>
      </c>
      <c r="U202" s="506">
        <v>2015</v>
      </c>
      <c r="V202" s="506"/>
      <c r="W202" s="506"/>
      <c r="X202" s="505"/>
    </row>
    <row r="203" spans="1:16344" s="509" customFormat="1" ht="25.5" customHeight="1" x14ac:dyDescent="0.25">
      <c r="A203" s="708"/>
      <c r="B203" s="677">
        <v>197</v>
      </c>
      <c r="C203" s="809" t="s">
        <v>1721</v>
      </c>
      <c r="D203" s="571" t="s">
        <v>1722</v>
      </c>
      <c r="E203" s="500" t="s">
        <v>47</v>
      </c>
      <c r="F203" s="681" t="s">
        <v>917</v>
      </c>
      <c r="G203" s="506" t="s">
        <v>47</v>
      </c>
      <c r="H203" s="518" t="s">
        <v>1104</v>
      </c>
      <c r="I203" s="804" t="s">
        <v>70</v>
      </c>
      <c r="J203" s="518" t="s">
        <v>1104</v>
      </c>
      <c r="K203" s="600" t="s">
        <v>1470</v>
      </c>
      <c r="L203" s="571" t="s">
        <v>55</v>
      </c>
      <c r="M203" s="513" t="s">
        <v>62</v>
      </c>
      <c r="N203" s="521" t="s">
        <v>63</v>
      </c>
      <c r="O203" s="726" t="s">
        <v>1492</v>
      </c>
      <c r="P203" s="505"/>
      <c r="Q203" s="506" t="s">
        <v>387</v>
      </c>
      <c r="R203" s="515"/>
      <c r="S203" s="816" t="s">
        <v>1666</v>
      </c>
      <c r="T203" s="731" t="s">
        <v>1589</v>
      </c>
      <c r="U203" s="506">
        <v>2014</v>
      </c>
      <c r="V203" s="506"/>
      <c r="W203" s="506"/>
      <c r="X203" s="505"/>
    </row>
    <row r="204" spans="1:16344" s="509" customFormat="1" ht="25.5" customHeight="1" x14ac:dyDescent="0.25">
      <c r="A204" s="708"/>
      <c r="B204" s="677">
        <v>198</v>
      </c>
      <c r="C204" s="809" t="s">
        <v>1723</v>
      </c>
      <c r="D204" s="571" t="s">
        <v>1724</v>
      </c>
      <c r="E204" s="500" t="s">
        <v>47</v>
      </c>
      <c r="F204" s="681" t="s">
        <v>917</v>
      </c>
      <c r="G204" s="506" t="s">
        <v>47</v>
      </c>
      <c r="H204" s="518" t="s">
        <v>1104</v>
      </c>
      <c r="I204" s="804" t="s">
        <v>70</v>
      </c>
      <c r="J204" s="518" t="s">
        <v>1104</v>
      </c>
      <c r="K204" s="600" t="s">
        <v>1470</v>
      </c>
      <c r="L204" s="571" t="s">
        <v>49</v>
      </c>
      <c r="M204" s="513" t="s">
        <v>62</v>
      </c>
      <c r="N204" s="521" t="s">
        <v>63</v>
      </c>
      <c r="O204" s="726" t="s">
        <v>1492</v>
      </c>
      <c r="P204" s="505"/>
      <c r="Q204" s="506" t="s">
        <v>387</v>
      </c>
      <c r="R204" s="515"/>
      <c r="S204" s="816" t="s">
        <v>1666</v>
      </c>
      <c r="T204" s="731" t="s">
        <v>1589</v>
      </c>
      <c r="U204" s="506">
        <v>2018</v>
      </c>
      <c r="V204" s="506"/>
      <c r="W204" s="506"/>
      <c r="X204" s="505"/>
    </row>
    <row r="205" spans="1:16344" s="509" customFormat="1" ht="25.5" customHeight="1" x14ac:dyDescent="0.25">
      <c r="A205" s="708"/>
      <c r="B205" s="677">
        <v>199</v>
      </c>
      <c r="C205" s="809" t="s">
        <v>1725</v>
      </c>
      <c r="D205" s="571" t="s">
        <v>879</v>
      </c>
      <c r="E205" s="500" t="s">
        <v>47</v>
      </c>
      <c r="F205" s="681" t="s">
        <v>917</v>
      </c>
      <c r="G205" s="506" t="s">
        <v>47</v>
      </c>
      <c r="H205" s="518" t="s">
        <v>1104</v>
      </c>
      <c r="I205" s="804" t="s">
        <v>70</v>
      </c>
      <c r="J205" s="518" t="s">
        <v>1104</v>
      </c>
      <c r="K205" s="600" t="s">
        <v>1470</v>
      </c>
      <c r="L205" s="571" t="s">
        <v>55</v>
      </c>
      <c r="M205" s="513" t="s">
        <v>62</v>
      </c>
      <c r="N205" s="521" t="s">
        <v>63</v>
      </c>
      <c r="O205" s="726" t="s">
        <v>1492</v>
      </c>
      <c r="P205" s="520"/>
      <c r="Q205" s="506" t="s">
        <v>387</v>
      </c>
      <c r="R205" s="515"/>
      <c r="S205" s="816" t="s">
        <v>1666</v>
      </c>
      <c r="T205" s="731" t="s">
        <v>1589</v>
      </c>
      <c r="U205" s="506">
        <v>2018</v>
      </c>
      <c r="V205" s="506"/>
      <c r="W205" s="506"/>
      <c r="X205" s="505"/>
    </row>
    <row r="206" spans="1:16344" s="509" customFormat="1" ht="25.5" customHeight="1" x14ac:dyDescent="0.25">
      <c r="A206" s="708"/>
      <c r="B206" s="677">
        <v>200</v>
      </c>
      <c r="C206" s="687" t="s">
        <v>541</v>
      </c>
      <c r="D206" s="513" t="s">
        <v>542</v>
      </c>
      <c r="E206" s="500" t="s">
        <v>162</v>
      </c>
      <c r="F206" s="671" t="s">
        <v>158</v>
      </c>
      <c r="G206" s="500" t="s">
        <v>162</v>
      </c>
      <c r="H206" s="512" t="s">
        <v>98</v>
      </c>
      <c r="I206" s="811" t="s">
        <v>70</v>
      </c>
      <c r="J206" s="683" t="s">
        <v>928</v>
      </c>
      <c r="K206" s="600" t="s">
        <v>1470</v>
      </c>
      <c r="L206" s="500" t="s">
        <v>55</v>
      </c>
      <c r="M206" s="513" t="s">
        <v>62</v>
      </c>
      <c r="N206" s="521" t="s">
        <v>63</v>
      </c>
      <c r="O206" s="726" t="s">
        <v>1492</v>
      </c>
      <c r="P206" s="500"/>
      <c r="Q206" s="513" t="s">
        <v>302</v>
      </c>
      <c r="R206" s="500"/>
      <c r="S206" s="801" t="s">
        <v>99</v>
      </c>
      <c r="T206" s="801" t="s">
        <v>176</v>
      </c>
      <c r="U206" s="513">
        <v>2009</v>
      </c>
      <c r="V206" s="500"/>
      <c r="W206" s="501"/>
      <c r="X206" s="500"/>
    </row>
    <row r="207" spans="1:16344" s="509" customFormat="1" ht="25.5" customHeight="1" x14ac:dyDescent="0.25">
      <c r="A207" s="708"/>
      <c r="B207" s="677">
        <v>201</v>
      </c>
      <c r="C207" s="678" t="s">
        <v>1739</v>
      </c>
      <c r="D207" s="690" t="s">
        <v>554</v>
      </c>
      <c r="E207" s="500" t="s">
        <v>58</v>
      </c>
      <c r="F207" s="681" t="s">
        <v>555</v>
      </c>
      <c r="G207" s="500" t="s">
        <v>58</v>
      </c>
      <c r="H207" s="681" t="s">
        <v>1000</v>
      </c>
      <c r="I207" s="804" t="s">
        <v>70</v>
      </c>
      <c r="J207" s="683" t="s">
        <v>928</v>
      </c>
      <c r="K207" s="600" t="s">
        <v>1470</v>
      </c>
      <c r="L207" s="500" t="s">
        <v>55</v>
      </c>
      <c r="M207" s="513" t="s">
        <v>62</v>
      </c>
      <c r="N207" s="521" t="s">
        <v>63</v>
      </c>
      <c r="O207" s="726" t="s">
        <v>1492</v>
      </c>
      <c r="P207" s="500"/>
      <c r="Q207" s="513" t="s">
        <v>387</v>
      </c>
      <c r="R207" s="500"/>
      <c r="S207" s="805" t="s">
        <v>219</v>
      </c>
      <c r="T207" s="805" t="s">
        <v>105</v>
      </c>
      <c r="U207" s="513">
        <v>1990</v>
      </c>
      <c r="V207" s="500"/>
      <c r="W207" s="501"/>
      <c r="X207" s="500"/>
    </row>
    <row r="208" spans="1:16344" s="496" customFormat="1" ht="25.5" customHeight="1" x14ac:dyDescent="0.25">
      <c r="A208" s="708"/>
      <c r="B208" s="677">
        <v>202</v>
      </c>
      <c r="C208" s="687" t="s">
        <v>590</v>
      </c>
      <c r="D208" s="513" t="s">
        <v>591</v>
      </c>
      <c r="E208" s="607" t="s">
        <v>162</v>
      </c>
      <c r="F208" s="671" t="s">
        <v>174</v>
      </c>
      <c r="G208" s="607" t="s">
        <v>162</v>
      </c>
      <c r="H208" s="512" t="s">
        <v>131</v>
      </c>
      <c r="I208" s="804" t="s">
        <v>70</v>
      </c>
      <c r="J208" s="683" t="s">
        <v>928</v>
      </c>
      <c r="K208" s="600" t="s">
        <v>1470</v>
      </c>
      <c r="L208" s="500" t="s">
        <v>55</v>
      </c>
      <c r="M208" s="513" t="s">
        <v>62</v>
      </c>
      <c r="N208" s="521" t="s">
        <v>63</v>
      </c>
      <c r="O208" s="726" t="s">
        <v>1492</v>
      </c>
      <c r="P208" s="500"/>
      <c r="Q208" s="513" t="s">
        <v>387</v>
      </c>
      <c r="R208" s="500"/>
      <c r="S208" s="746" t="s">
        <v>99</v>
      </c>
      <c r="T208" s="746" t="s">
        <v>72</v>
      </c>
      <c r="U208" s="513">
        <v>2009</v>
      </c>
      <c r="V208" s="500"/>
      <c r="W208" s="501"/>
      <c r="X208" s="500"/>
      <c r="Y208" s="509"/>
      <c r="Z208" s="509"/>
      <c r="AA208" s="509"/>
      <c r="AB208" s="509"/>
      <c r="AC208" s="509"/>
      <c r="AD208" s="509"/>
      <c r="AE208" s="509"/>
      <c r="AF208" s="509"/>
      <c r="AG208" s="509"/>
      <c r="AH208" s="509"/>
      <c r="AI208" s="509"/>
      <c r="AJ208" s="509"/>
      <c r="AK208" s="509"/>
      <c r="AL208" s="509"/>
      <c r="AM208" s="509"/>
      <c r="AN208" s="509"/>
      <c r="AO208" s="509"/>
      <c r="AP208" s="509"/>
      <c r="AQ208" s="509"/>
      <c r="AR208" s="509"/>
      <c r="AS208" s="509"/>
      <c r="AT208" s="509"/>
      <c r="AU208" s="509"/>
      <c r="AV208" s="509"/>
      <c r="AW208" s="509"/>
      <c r="AX208" s="509"/>
      <c r="AY208" s="509"/>
      <c r="AZ208" s="509"/>
      <c r="BA208" s="509"/>
      <c r="BB208" s="509"/>
      <c r="BC208" s="509"/>
      <c r="BD208" s="509"/>
      <c r="BE208" s="509"/>
      <c r="BF208" s="509"/>
      <c r="BG208" s="509"/>
      <c r="BH208" s="509"/>
      <c r="BI208" s="509"/>
      <c r="BJ208" s="509"/>
      <c r="BK208" s="509"/>
      <c r="BL208" s="509"/>
      <c r="BM208" s="509"/>
      <c r="BN208" s="509"/>
      <c r="BO208" s="509"/>
      <c r="BP208" s="509"/>
      <c r="BQ208" s="509"/>
      <c r="BR208" s="509"/>
      <c r="BS208" s="509"/>
      <c r="BT208" s="509"/>
      <c r="BU208" s="509"/>
      <c r="BV208" s="509"/>
      <c r="BW208" s="509"/>
      <c r="BX208" s="509"/>
      <c r="BY208" s="509"/>
      <c r="BZ208" s="509"/>
      <c r="CA208" s="509"/>
      <c r="CB208" s="509"/>
      <c r="CC208" s="509"/>
      <c r="CD208" s="509"/>
      <c r="CE208" s="509"/>
      <c r="CF208" s="509"/>
      <c r="CG208" s="509"/>
      <c r="CH208" s="509"/>
      <c r="CI208" s="509"/>
      <c r="CJ208" s="509"/>
      <c r="CK208" s="509"/>
      <c r="CL208" s="509"/>
      <c r="CM208" s="509"/>
      <c r="CN208" s="509"/>
      <c r="CO208" s="509"/>
      <c r="CP208" s="509"/>
      <c r="CQ208" s="509"/>
      <c r="CR208" s="509"/>
      <c r="CS208" s="509"/>
      <c r="CT208" s="509"/>
      <c r="CU208" s="509"/>
      <c r="CV208" s="509"/>
      <c r="CW208" s="509"/>
      <c r="CX208" s="509"/>
      <c r="CY208" s="509"/>
      <c r="CZ208" s="509"/>
      <c r="DA208" s="509"/>
      <c r="DB208" s="509"/>
      <c r="DC208" s="509"/>
      <c r="DD208" s="509"/>
      <c r="DE208" s="509"/>
      <c r="DF208" s="509"/>
      <c r="DG208" s="509"/>
      <c r="DH208" s="509"/>
      <c r="DI208" s="509"/>
      <c r="DJ208" s="509"/>
      <c r="DK208" s="509"/>
      <c r="DL208" s="509"/>
      <c r="DM208" s="509"/>
      <c r="DN208" s="509"/>
      <c r="DO208" s="509"/>
      <c r="DP208" s="509"/>
      <c r="DQ208" s="509"/>
      <c r="DR208" s="509"/>
      <c r="DS208" s="509"/>
      <c r="DT208" s="509"/>
      <c r="DU208" s="509"/>
      <c r="DV208" s="509"/>
      <c r="DW208" s="509"/>
      <c r="DX208" s="509"/>
      <c r="DY208" s="509"/>
      <c r="DZ208" s="509"/>
      <c r="EA208" s="509"/>
      <c r="EB208" s="509"/>
      <c r="EC208" s="509"/>
      <c r="ED208" s="509"/>
      <c r="EE208" s="509"/>
      <c r="EF208" s="509"/>
      <c r="EG208" s="509"/>
      <c r="EH208" s="509"/>
      <c r="EI208" s="509"/>
      <c r="EJ208" s="509"/>
      <c r="EK208" s="509"/>
      <c r="EL208" s="509"/>
      <c r="EM208" s="509"/>
      <c r="EN208" s="509"/>
      <c r="EO208" s="509"/>
      <c r="EP208" s="509"/>
      <c r="EQ208" s="509"/>
      <c r="ER208" s="509"/>
      <c r="ES208" s="509"/>
      <c r="ET208" s="509"/>
      <c r="EU208" s="509"/>
      <c r="EV208" s="509"/>
      <c r="EW208" s="509"/>
      <c r="EX208" s="509"/>
      <c r="EY208" s="509"/>
      <c r="EZ208" s="509"/>
      <c r="FA208" s="509"/>
      <c r="FB208" s="509"/>
      <c r="FC208" s="509"/>
      <c r="FD208" s="509"/>
      <c r="FE208" s="509"/>
      <c r="FF208" s="509"/>
      <c r="FG208" s="509"/>
      <c r="FH208" s="509"/>
      <c r="FI208" s="509"/>
      <c r="FJ208" s="509"/>
      <c r="FK208" s="509"/>
      <c r="FL208" s="509"/>
      <c r="FM208" s="509"/>
      <c r="FN208" s="509"/>
      <c r="FO208" s="509"/>
      <c r="FP208" s="509"/>
      <c r="FQ208" s="509"/>
      <c r="FR208" s="509"/>
      <c r="FS208" s="509"/>
      <c r="FT208" s="509"/>
      <c r="FU208" s="509"/>
      <c r="FV208" s="509"/>
      <c r="FW208" s="509"/>
      <c r="FX208" s="509"/>
      <c r="FY208" s="509"/>
      <c r="FZ208" s="509"/>
      <c r="GA208" s="509"/>
      <c r="GB208" s="509"/>
      <c r="GC208" s="509"/>
      <c r="GD208" s="509"/>
      <c r="GE208" s="509"/>
      <c r="GF208" s="509"/>
      <c r="GG208" s="509"/>
      <c r="GH208" s="509"/>
      <c r="GI208" s="509"/>
      <c r="GJ208" s="509"/>
      <c r="GK208" s="509"/>
      <c r="GL208" s="509"/>
      <c r="GM208" s="509"/>
      <c r="GN208" s="509"/>
      <c r="GO208" s="509"/>
      <c r="GP208" s="509"/>
      <c r="GQ208" s="509"/>
      <c r="GR208" s="509"/>
      <c r="GS208" s="509"/>
      <c r="GT208" s="509"/>
      <c r="GU208" s="509"/>
      <c r="GV208" s="509"/>
      <c r="GW208" s="509"/>
      <c r="GX208" s="509"/>
      <c r="GY208" s="509"/>
      <c r="GZ208" s="509"/>
      <c r="HA208" s="509"/>
      <c r="HB208" s="509"/>
      <c r="HC208" s="509"/>
      <c r="HD208" s="509"/>
      <c r="HE208" s="509"/>
      <c r="HF208" s="509"/>
      <c r="HG208" s="509"/>
      <c r="HH208" s="509"/>
      <c r="HI208" s="509"/>
      <c r="HJ208" s="509"/>
      <c r="HK208" s="509"/>
      <c r="HL208" s="509"/>
      <c r="HM208" s="509"/>
      <c r="HN208" s="509"/>
      <c r="HO208" s="509"/>
      <c r="HP208" s="509"/>
      <c r="HQ208" s="509"/>
      <c r="HR208" s="509"/>
      <c r="HS208" s="509"/>
      <c r="HT208" s="509"/>
      <c r="HU208" s="509"/>
      <c r="HV208" s="509"/>
      <c r="HW208" s="509"/>
      <c r="HX208" s="509"/>
      <c r="HY208" s="509"/>
      <c r="HZ208" s="509"/>
      <c r="IA208" s="509"/>
      <c r="IB208" s="509"/>
      <c r="IC208" s="509"/>
      <c r="ID208" s="509"/>
      <c r="IE208" s="509"/>
      <c r="IF208" s="509"/>
      <c r="IG208" s="509"/>
      <c r="IH208" s="509"/>
      <c r="II208" s="509"/>
      <c r="IJ208" s="509"/>
      <c r="IK208" s="509"/>
      <c r="IL208" s="509"/>
      <c r="IM208" s="509"/>
      <c r="IN208" s="509"/>
      <c r="IO208" s="509"/>
      <c r="IP208" s="509"/>
      <c r="IQ208" s="509"/>
      <c r="IR208" s="509"/>
      <c r="IS208" s="509"/>
      <c r="IT208" s="509"/>
      <c r="IU208" s="509"/>
      <c r="IV208" s="509"/>
      <c r="IW208" s="509"/>
      <c r="IX208" s="509"/>
      <c r="IY208" s="509"/>
      <c r="IZ208" s="509"/>
      <c r="JA208" s="509"/>
      <c r="JB208" s="509"/>
      <c r="JC208" s="509"/>
      <c r="JD208" s="509"/>
      <c r="JE208" s="509"/>
      <c r="JF208" s="509"/>
      <c r="JG208" s="509"/>
      <c r="JH208" s="509"/>
      <c r="JI208" s="509"/>
      <c r="JJ208" s="509"/>
      <c r="JK208" s="509"/>
      <c r="JL208" s="509"/>
      <c r="JM208" s="509"/>
      <c r="JN208" s="509"/>
      <c r="JO208" s="509"/>
      <c r="JP208" s="509"/>
      <c r="JQ208" s="509"/>
      <c r="JR208" s="509"/>
      <c r="JS208" s="509"/>
      <c r="JT208" s="509"/>
      <c r="JU208" s="509"/>
      <c r="JV208" s="509"/>
      <c r="JW208" s="509"/>
      <c r="JX208" s="509"/>
      <c r="JY208" s="509"/>
      <c r="JZ208" s="509"/>
      <c r="KA208" s="509"/>
      <c r="KB208" s="509"/>
      <c r="KC208" s="509"/>
      <c r="KD208" s="509"/>
      <c r="KE208" s="509"/>
      <c r="KF208" s="509"/>
      <c r="KG208" s="509"/>
      <c r="KH208" s="509"/>
      <c r="KI208" s="509"/>
      <c r="KJ208" s="509"/>
      <c r="KK208" s="509"/>
      <c r="KL208" s="509"/>
      <c r="KM208" s="509"/>
      <c r="KN208" s="509"/>
      <c r="KO208" s="509"/>
      <c r="KP208" s="509"/>
      <c r="KQ208" s="509"/>
      <c r="KR208" s="509"/>
      <c r="KS208" s="509"/>
      <c r="KT208" s="509"/>
      <c r="KU208" s="509"/>
      <c r="KV208" s="509"/>
      <c r="KW208" s="509"/>
      <c r="KX208" s="509"/>
      <c r="KY208" s="509"/>
      <c r="KZ208" s="509"/>
      <c r="LA208" s="509"/>
      <c r="LB208" s="509"/>
      <c r="LC208" s="509"/>
      <c r="LD208" s="509"/>
      <c r="LE208" s="509"/>
      <c r="LF208" s="509"/>
      <c r="LG208" s="509"/>
      <c r="LH208" s="509"/>
      <c r="LI208" s="509"/>
      <c r="LJ208" s="509"/>
      <c r="LK208" s="509"/>
      <c r="LL208" s="509"/>
      <c r="LM208" s="509"/>
      <c r="LN208" s="509"/>
      <c r="LO208" s="509"/>
      <c r="LP208" s="509"/>
      <c r="LQ208" s="509"/>
      <c r="LR208" s="509"/>
      <c r="LS208" s="509"/>
      <c r="LT208" s="509"/>
      <c r="LU208" s="509"/>
      <c r="LV208" s="509"/>
      <c r="LW208" s="509"/>
      <c r="LX208" s="509"/>
      <c r="LY208" s="509"/>
      <c r="LZ208" s="509"/>
      <c r="MA208" s="509"/>
      <c r="MB208" s="509"/>
      <c r="MC208" s="509"/>
      <c r="MD208" s="509"/>
      <c r="ME208" s="509"/>
      <c r="MF208" s="509"/>
      <c r="MG208" s="509"/>
      <c r="MH208" s="509"/>
      <c r="MI208" s="509"/>
      <c r="MJ208" s="509"/>
      <c r="MK208" s="509"/>
      <c r="ML208" s="509"/>
      <c r="MM208" s="509"/>
      <c r="MN208" s="509"/>
      <c r="MO208" s="509"/>
      <c r="MP208" s="509"/>
      <c r="MQ208" s="509"/>
      <c r="MR208" s="509"/>
      <c r="MS208" s="509"/>
      <c r="MT208" s="509"/>
      <c r="MU208" s="509"/>
      <c r="MV208" s="509"/>
      <c r="MW208" s="509"/>
      <c r="MX208" s="509"/>
      <c r="MY208" s="509"/>
      <c r="MZ208" s="509"/>
      <c r="NA208" s="509"/>
      <c r="NB208" s="509"/>
      <c r="NC208" s="509"/>
      <c r="ND208" s="509"/>
      <c r="NE208" s="509"/>
      <c r="NF208" s="509"/>
      <c r="NG208" s="509"/>
      <c r="NH208" s="509"/>
      <c r="NI208" s="509"/>
      <c r="NJ208" s="509"/>
      <c r="NK208" s="509"/>
      <c r="NL208" s="509"/>
      <c r="NM208" s="509"/>
      <c r="NN208" s="509"/>
      <c r="NO208" s="509"/>
      <c r="NP208" s="509"/>
      <c r="NQ208" s="509"/>
      <c r="NR208" s="509"/>
      <c r="NS208" s="509"/>
      <c r="NT208" s="509"/>
      <c r="NU208" s="509"/>
      <c r="NV208" s="509"/>
      <c r="NW208" s="509"/>
      <c r="NX208" s="509"/>
      <c r="NY208" s="509"/>
      <c r="NZ208" s="509"/>
      <c r="OA208" s="509"/>
      <c r="OB208" s="509"/>
      <c r="OC208" s="509"/>
      <c r="OD208" s="509"/>
      <c r="OE208" s="509"/>
      <c r="OF208" s="509"/>
      <c r="OG208" s="509"/>
      <c r="OH208" s="509"/>
      <c r="OI208" s="509"/>
      <c r="OJ208" s="509"/>
      <c r="OK208" s="509"/>
      <c r="OL208" s="509"/>
      <c r="OM208" s="509"/>
      <c r="ON208" s="509"/>
      <c r="OO208" s="509"/>
      <c r="OP208" s="509"/>
      <c r="OQ208" s="509"/>
      <c r="OR208" s="509"/>
      <c r="OS208" s="509"/>
      <c r="OT208" s="509"/>
      <c r="OU208" s="509"/>
      <c r="OV208" s="509"/>
      <c r="OW208" s="509"/>
      <c r="OX208" s="509"/>
      <c r="OY208" s="509"/>
      <c r="OZ208" s="509"/>
      <c r="PA208" s="509"/>
      <c r="PB208" s="509"/>
      <c r="PC208" s="509"/>
      <c r="PD208" s="509"/>
      <c r="PE208" s="509"/>
      <c r="PF208" s="509"/>
      <c r="PG208" s="509"/>
      <c r="PH208" s="509"/>
      <c r="PI208" s="509"/>
      <c r="PJ208" s="509"/>
      <c r="PK208" s="509"/>
      <c r="PL208" s="509"/>
      <c r="PM208" s="509"/>
      <c r="PN208" s="509"/>
      <c r="PO208" s="509"/>
      <c r="PP208" s="509"/>
      <c r="PQ208" s="509"/>
      <c r="PR208" s="509"/>
      <c r="PS208" s="509"/>
      <c r="PT208" s="509"/>
      <c r="PU208" s="509"/>
      <c r="PV208" s="509"/>
      <c r="PW208" s="509"/>
      <c r="PX208" s="509"/>
      <c r="PY208" s="509"/>
      <c r="PZ208" s="509"/>
      <c r="QA208" s="509"/>
      <c r="QB208" s="509"/>
      <c r="QC208" s="509"/>
      <c r="QD208" s="509"/>
      <c r="QE208" s="509"/>
      <c r="QF208" s="509"/>
      <c r="QG208" s="509"/>
      <c r="QH208" s="509"/>
      <c r="QI208" s="509"/>
      <c r="QJ208" s="509"/>
      <c r="QK208" s="509"/>
      <c r="QL208" s="509"/>
      <c r="QM208" s="509"/>
      <c r="QN208" s="509"/>
      <c r="QO208" s="509"/>
      <c r="QP208" s="509"/>
      <c r="QQ208" s="509"/>
      <c r="QR208" s="509"/>
      <c r="QS208" s="509"/>
      <c r="QT208" s="509"/>
      <c r="QU208" s="509"/>
      <c r="QV208" s="509"/>
      <c r="QW208" s="509"/>
      <c r="QX208" s="509"/>
      <c r="QY208" s="509"/>
      <c r="QZ208" s="509"/>
      <c r="RA208" s="509"/>
      <c r="RB208" s="509"/>
      <c r="RC208" s="509"/>
      <c r="RD208" s="509"/>
      <c r="RE208" s="509"/>
      <c r="RF208" s="509"/>
      <c r="RG208" s="509"/>
      <c r="RH208" s="509"/>
      <c r="RI208" s="509"/>
      <c r="RJ208" s="509"/>
      <c r="RK208" s="509"/>
      <c r="RL208" s="509"/>
      <c r="RM208" s="509"/>
      <c r="RN208" s="509"/>
      <c r="RO208" s="509"/>
      <c r="RP208" s="509"/>
      <c r="RQ208" s="509"/>
      <c r="RR208" s="509"/>
      <c r="RS208" s="509"/>
      <c r="RT208" s="509"/>
      <c r="RU208" s="509"/>
      <c r="RV208" s="509"/>
      <c r="RW208" s="509"/>
      <c r="RX208" s="509"/>
      <c r="RY208" s="509"/>
      <c r="RZ208" s="509"/>
      <c r="SA208" s="509"/>
      <c r="SB208" s="509"/>
      <c r="SC208" s="509"/>
      <c r="SD208" s="509"/>
      <c r="SE208" s="509"/>
      <c r="SF208" s="509"/>
      <c r="SG208" s="509"/>
      <c r="SH208" s="509"/>
      <c r="SI208" s="509"/>
      <c r="SJ208" s="509"/>
      <c r="SK208" s="509"/>
      <c r="SL208" s="509"/>
      <c r="SM208" s="509"/>
      <c r="SN208" s="509"/>
      <c r="SO208" s="509"/>
      <c r="SP208" s="509"/>
      <c r="SQ208" s="509"/>
      <c r="SR208" s="509"/>
      <c r="SS208" s="509"/>
      <c r="ST208" s="509"/>
      <c r="SU208" s="509"/>
      <c r="SV208" s="509"/>
      <c r="SW208" s="509"/>
      <c r="SX208" s="509"/>
      <c r="SY208" s="509"/>
      <c r="SZ208" s="509"/>
      <c r="TA208" s="509"/>
      <c r="TB208" s="509"/>
      <c r="TC208" s="509"/>
      <c r="TD208" s="509"/>
      <c r="TE208" s="509"/>
      <c r="TF208" s="509"/>
      <c r="TG208" s="509"/>
      <c r="TH208" s="509"/>
      <c r="TI208" s="509"/>
      <c r="TJ208" s="509"/>
      <c r="TK208" s="509"/>
      <c r="TL208" s="509"/>
      <c r="TM208" s="509"/>
      <c r="TN208" s="509"/>
      <c r="TO208" s="509"/>
      <c r="TP208" s="509"/>
      <c r="TQ208" s="509"/>
      <c r="TR208" s="509"/>
      <c r="TS208" s="509"/>
      <c r="TT208" s="509"/>
      <c r="TU208" s="509"/>
      <c r="TV208" s="509"/>
      <c r="TW208" s="509"/>
      <c r="TX208" s="509"/>
      <c r="TY208" s="509"/>
      <c r="TZ208" s="509"/>
      <c r="UA208" s="509"/>
      <c r="UB208" s="509"/>
      <c r="UC208" s="509"/>
      <c r="UD208" s="509"/>
      <c r="UE208" s="509"/>
      <c r="UF208" s="509"/>
      <c r="UG208" s="509"/>
      <c r="UH208" s="509"/>
      <c r="UI208" s="509"/>
      <c r="UJ208" s="509"/>
      <c r="UK208" s="509"/>
      <c r="UL208" s="509"/>
      <c r="UM208" s="509"/>
      <c r="UN208" s="509"/>
      <c r="UO208" s="509"/>
      <c r="UP208" s="509"/>
      <c r="UQ208" s="509"/>
      <c r="UR208" s="509"/>
      <c r="US208" s="509"/>
      <c r="UT208" s="509"/>
      <c r="UU208" s="509"/>
      <c r="UV208" s="509"/>
      <c r="UW208" s="509"/>
      <c r="UX208" s="509"/>
      <c r="UY208" s="509"/>
      <c r="UZ208" s="509"/>
      <c r="VA208" s="509"/>
      <c r="VB208" s="509"/>
      <c r="VC208" s="509"/>
      <c r="VD208" s="509"/>
      <c r="VE208" s="509"/>
      <c r="VF208" s="509"/>
      <c r="VG208" s="509"/>
      <c r="VH208" s="509"/>
      <c r="VI208" s="509"/>
      <c r="VJ208" s="509"/>
      <c r="VK208" s="509"/>
      <c r="VL208" s="509"/>
      <c r="VM208" s="509"/>
      <c r="VN208" s="509"/>
      <c r="VO208" s="509"/>
      <c r="VP208" s="509"/>
      <c r="VQ208" s="509"/>
      <c r="VR208" s="509"/>
      <c r="VS208" s="509"/>
      <c r="VT208" s="509"/>
      <c r="VU208" s="509"/>
      <c r="VV208" s="509"/>
      <c r="VW208" s="509"/>
      <c r="VX208" s="509"/>
      <c r="VY208" s="509"/>
      <c r="VZ208" s="509"/>
      <c r="WA208" s="509"/>
      <c r="WB208" s="509"/>
      <c r="WC208" s="509"/>
      <c r="WD208" s="509"/>
      <c r="WE208" s="509"/>
      <c r="WF208" s="509"/>
      <c r="WG208" s="509"/>
      <c r="WH208" s="509"/>
      <c r="WI208" s="509"/>
      <c r="WJ208" s="509"/>
      <c r="WK208" s="509"/>
      <c r="WL208" s="509"/>
      <c r="WM208" s="509"/>
      <c r="WN208" s="509"/>
      <c r="WO208" s="509"/>
      <c r="WP208" s="509"/>
      <c r="WQ208" s="509"/>
      <c r="WR208" s="509"/>
      <c r="WS208" s="509"/>
      <c r="WT208" s="509"/>
      <c r="WU208" s="509"/>
      <c r="WV208" s="509"/>
      <c r="WW208" s="509"/>
      <c r="WX208" s="509"/>
      <c r="WY208" s="509"/>
      <c r="WZ208" s="509"/>
      <c r="XA208" s="509"/>
      <c r="XB208" s="509"/>
      <c r="XC208" s="509"/>
      <c r="XD208" s="509"/>
      <c r="XE208" s="509"/>
      <c r="XF208" s="509"/>
      <c r="XG208" s="509"/>
      <c r="XH208" s="509"/>
      <c r="XI208" s="509"/>
      <c r="XJ208" s="509"/>
      <c r="XK208" s="509"/>
      <c r="XL208" s="509"/>
      <c r="XM208" s="509"/>
      <c r="XN208" s="509"/>
      <c r="XO208" s="509"/>
      <c r="XP208" s="509"/>
      <c r="XQ208" s="509"/>
      <c r="XR208" s="509"/>
      <c r="XS208" s="509"/>
      <c r="XT208" s="509"/>
      <c r="XU208" s="509"/>
      <c r="XV208" s="509"/>
      <c r="XW208" s="509"/>
      <c r="XX208" s="509"/>
      <c r="XY208" s="509"/>
      <c r="XZ208" s="509"/>
      <c r="YA208" s="509"/>
      <c r="YB208" s="509"/>
      <c r="YC208" s="509"/>
      <c r="YD208" s="509"/>
      <c r="YE208" s="509"/>
      <c r="YF208" s="509"/>
      <c r="YG208" s="509"/>
      <c r="YH208" s="509"/>
      <c r="YI208" s="509"/>
      <c r="YJ208" s="509"/>
      <c r="YK208" s="509"/>
      <c r="YL208" s="509"/>
      <c r="YM208" s="509"/>
      <c r="YN208" s="509"/>
      <c r="YO208" s="509"/>
      <c r="YP208" s="509"/>
      <c r="YQ208" s="509"/>
      <c r="YR208" s="509"/>
      <c r="YS208" s="509"/>
      <c r="YT208" s="509"/>
      <c r="YU208" s="509"/>
      <c r="YV208" s="509"/>
      <c r="YW208" s="509"/>
      <c r="YX208" s="509"/>
      <c r="YY208" s="509"/>
      <c r="YZ208" s="509"/>
      <c r="ZA208" s="509"/>
      <c r="ZB208" s="509"/>
      <c r="ZC208" s="509"/>
      <c r="ZD208" s="509"/>
      <c r="ZE208" s="509"/>
      <c r="ZF208" s="509"/>
      <c r="ZG208" s="509"/>
      <c r="ZH208" s="509"/>
      <c r="ZI208" s="509"/>
      <c r="ZJ208" s="509"/>
      <c r="ZK208" s="509"/>
      <c r="ZL208" s="509"/>
      <c r="ZM208" s="509"/>
      <c r="ZN208" s="509"/>
      <c r="ZO208" s="509"/>
      <c r="ZP208" s="509"/>
      <c r="ZQ208" s="509"/>
      <c r="ZR208" s="509"/>
      <c r="ZS208" s="509"/>
      <c r="ZT208" s="509"/>
      <c r="ZU208" s="509"/>
      <c r="ZV208" s="509"/>
      <c r="ZW208" s="509"/>
      <c r="ZX208" s="509"/>
      <c r="ZY208" s="509"/>
      <c r="ZZ208" s="509"/>
      <c r="AAA208" s="509"/>
      <c r="AAB208" s="509"/>
      <c r="AAC208" s="509"/>
      <c r="AAD208" s="509"/>
      <c r="AAE208" s="509"/>
      <c r="AAF208" s="509"/>
      <c r="AAG208" s="509"/>
      <c r="AAH208" s="509"/>
      <c r="AAI208" s="509"/>
      <c r="AAJ208" s="509"/>
      <c r="AAK208" s="509"/>
      <c r="AAL208" s="509"/>
      <c r="AAM208" s="509"/>
      <c r="AAN208" s="509"/>
      <c r="AAO208" s="509"/>
      <c r="AAP208" s="509"/>
      <c r="AAQ208" s="509"/>
      <c r="AAR208" s="509"/>
      <c r="AAS208" s="509"/>
      <c r="AAT208" s="509"/>
      <c r="AAU208" s="509"/>
      <c r="AAV208" s="509"/>
      <c r="AAW208" s="509"/>
      <c r="AAX208" s="509"/>
      <c r="AAY208" s="509"/>
      <c r="AAZ208" s="509"/>
      <c r="ABA208" s="509"/>
      <c r="ABB208" s="509"/>
      <c r="ABC208" s="509"/>
      <c r="ABD208" s="509"/>
      <c r="ABE208" s="509"/>
      <c r="ABF208" s="509"/>
      <c r="ABG208" s="509"/>
      <c r="ABH208" s="509"/>
      <c r="ABI208" s="509"/>
      <c r="ABJ208" s="509"/>
      <c r="ABK208" s="509"/>
      <c r="ABL208" s="509"/>
      <c r="ABM208" s="509"/>
      <c r="ABN208" s="509"/>
      <c r="ABO208" s="509"/>
      <c r="ABP208" s="509"/>
      <c r="ABQ208" s="509"/>
      <c r="ABR208" s="509"/>
      <c r="ABS208" s="509"/>
      <c r="ABT208" s="509"/>
      <c r="ABU208" s="509"/>
      <c r="ABV208" s="509"/>
      <c r="ABW208" s="509"/>
      <c r="ABX208" s="509"/>
      <c r="ABY208" s="509"/>
      <c r="ABZ208" s="509"/>
      <c r="ACA208" s="509"/>
      <c r="ACB208" s="509"/>
      <c r="ACC208" s="509"/>
      <c r="ACD208" s="509"/>
      <c r="ACE208" s="509"/>
      <c r="ACF208" s="509"/>
      <c r="ACG208" s="509"/>
      <c r="ACH208" s="509"/>
      <c r="ACI208" s="509"/>
      <c r="ACJ208" s="509"/>
      <c r="ACK208" s="509"/>
      <c r="ACL208" s="509"/>
      <c r="ACM208" s="509"/>
      <c r="ACN208" s="509"/>
      <c r="ACO208" s="509"/>
      <c r="ACP208" s="509"/>
      <c r="ACQ208" s="509"/>
      <c r="ACR208" s="509"/>
      <c r="ACS208" s="509"/>
      <c r="ACT208" s="509"/>
      <c r="ACU208" s="509"/>
      <c r="ACV208" s="509"/>
      <c r="ACW208" s="509"/>
      <c r="ACX208" s="509"/>
      <c r="ACY208" s="509"/>
      <c r="ACZ208" s="509"/>
      <c r="ADA208" s="509"/>
      <c r="ADB208" s="509"/>
      <c r="ADC208" s="509"/>
      <c r="ADD208" s="509"/>
      <c r="ADE208" s="509"/>
      <c r="ADF208" s="509"/>
      <c r="ADG208" s="509"/>
      <c r="ADH208" s="509"/>
      <c r="ADI208" s="509"/>
      <c r="ADJ208" s="509"/>
      <c r="ADK208" s="509"/>
      <c r="ADL208" s="509"/>
      <c r="ADM208" s="509"/>
      <c r="ADN208" s="509"/>
      <c r="ADO208" s="509"/>
      <c r="ADP208" s="509"/>
      <c r="ADQ208" s="509"/>
      <c r="ADR208" s="509"/>
      <c r="ADS208" s="509"/>
      <c r="ADT208" s="509"/>
      <c r="ADU208" s="509"/>
      <c r="ADV208" s="509"/>
      <c r="ADW208" s="509"/>
      <c r="ADX208" s="509"/>
      <c r="ADY208" s="509"/>
      <c r="ADZ208" s="509"/>
      <c r="AEA208" s="509"/>
      <c r="AEB208" s="509"/>
      <c r="AEC208" s="509"/>
      <c r="AED208" s="509"/>
      <c r="AEE208" s="509"/>
      <c r="AEF208" s="509"/>
      <c r="AEG208" s="509"/>
      <c r="AEH208" s="509"/>
      <c r="AEI208" s="509"/>
      <c r="AEJ208" s="509"/>
      <c r="AEK208" s="509"/>
      <c r="AEL208" s="509"/>
      <c r="AEM208" s="509"/>
      <c r="AEN208" s="509"/>
      <c r="AEO208" s="509"/>
      <c r="AEP208" s="509"/>
      <c r="AEQ208" s="509"/>
      <c r="AER208" s="509"/>
      <c r="AES208" s="509"/>
      <c r="AET208" s="509"/>
      <c r="AEU208" s="509"/>
      <c r="AEV208" s="509"/>
      <c r="AEW208" s="509"/>
      <c r="AEX208" s="509"/>
      <c r="AEY208" s="509"/>
      <c r="AEZ208" s="509"/>
      <c r="AFA208" s="509"/>
      <c r="AFB208" s="509"/>
      <c r="AFC208" s="509"/>
      <c r="AFD208" s="509"/>
      <c r="AFE208" s="509"/>
      <c r="AFF208" s="509"/>
      <c r="AFG208" s="509"/>
      <c r="AFH208" s="509"/>
      <c r="AFI208" s="509"/>
      <c r="AFJ208" s="509"/>
      <c r="AFK208" s="509"/>
      <c r="AFL208" s="509"/>
      <c r="AFM208" s="509"/>
      <c r="AFN208" s="509"/>
      <c r="AFO208" s="509"/>
      <c r="AFP208" s="509"/>
      <c r="AFQ208" s="509"/>
      <c r="AFR208" s="509"/>
      <c r="AFS208" s="509"/>
      <c r="AFT208" s="509"/>
      <c r="AFU208" s="509"/>
      <c r="AFV208" s="509"/>
      <c r="AFW208" s="509"/>
      <c r="AFX208" s="509"/>
      <c r="AFY208" s="509"/>
      <c r="AFZ208" s="509"/>
      <c r="AGA208" s="509"/>
      <c r="AGB208" s="509"/>
      <c r="AGC208" s="509"/>
      <c r="AGD208" s="509"/>
      <c r="AGE208" s="509"/>
      <c r="AGF208" s="509"/>
      <c r="AGG208" s="509"/>
      <c r="AGH208" s="509"/>
      <c r="AGI208" s="509"/>
      <c r="AGJ208" s="509"/>
      <c r="AGK208" s="509"/>
      <c r="AGL208" s="509"/>
      <c r="AGM208" s="509"/>
      <c r="AGN208" s="509"/>
      <c r="AGO208" s="509"/>
      <c r="AGP208" s="509"/>
      <c r="AGQ208" s="509"/>
      <c r="AGR208" s="509"/>
      <c r="AGS208" s="509"/>
      <c r="AGT208" s="509"/>
      <c r="AGU208" s="509"/>
      <c r="AGV208" s="509"/>
      <c r="AGW208" s="509"/>
      <c r="AGX208" s="509"/>
      <c r="AGY208" s="509"/>
      <c r="AGZ208" s="509"/>
      <c r="AHA208" s="509"/>
      <c r="AHB208" s="509"/>
      <c r="AHC208" s="509"/>
      <c r="AHD208" s="509"/>
      <c r="AHE208" s="509"/>
      <c r="AHF208" s="509"/>
      <c r="AHG208" s="509"/>
      <c r="AHH208" s="509"/>
      <c r="AHI208" s="509"/>
      <c r="AHJ208" s="509"/>
      <c r="AHK208" s="509"/>
      <c r="AHL208" s="509"/>
      <c r="AHM208" s="509"/>
      <c r="AHN208" s="509"/>
      <c r="AHO208" s="509"/>
      <c r="AHP208" s="509"/>
      <c r="AHQ208" s="509"/>
      <c r="AHR208" s="509"/>
      <c r="AHS208" s="509"/>
      <c r="AHT208" s="509"/>
      <c r="AHU208" s="509"/>
      <c r="AHV208" s="509"/>
      <c r="AHW208" s="509"/>
      <c r="AHX208" s="509"/>
      <c r="AHY208" s="509"/>
      <c r="AHZ208" s="509"/>
      <c r="AIA208" s="509"/>
      <c r="AIB208" s="509"/>
      <c r="AIC208" s="509"/>
      <c r="AID208" s="509"/>
      <c r="AIE208" s="509"/>
      <c r="AIF208" s="509"/>
      <c r="AIG208" s="509"/>
      <c r="AIH208" s="509"/>
      <c r="AII208" s="509"/>
      <c r="AIJ208" s="509"/>
      <c r="AIK208" s="509"/>
      <c r="AIL208" s="509"/>
      <c r="AIM208" s="509"/>
      <c r="AIN208" s="509"/>
      <c r="AIO208" s="509"/>
      <c r="AIP208" s="509"/>
      <c r="AIQ208" s="509"/>
      <c r="AIR208" s="509"/>
      <c r="AIS208" s="509"/>
      <c r="AIT208" s="509"/>
      <c r="AIU208" s="509"/>
      <c r="AIV208" s="509"/>
      <c r="AIW208" s="509"/>
      <c r="AIX208" s="509"/>
      <c r="AIY208" s="509"/>
      <c r="AIZ208" s="509"/>
      <c r="AJA208" s="509"/>
      <c r="AJB208" s="509"/>
      <c r="AJC208" s="509"/>
      <c r="AJD208" s="509"/>
      <c r="AJE208" s="509"/>
      <c r="AJF208" s="509"/>
      <c r="AJG208" s="509"/>
      <c r="AJH208" s="509"/>
      <c r="AJI208" s="509"/>
      <c r="AJJ208" s="509"/>
      <c r="AJK208" s="509"/>
      <c r="AJL208" s="509"/>
      <c r="AJM208" s="509"/>
      <c r="AJN208" s="509"/>
      <c r="AJO208" s="509"/>
      <c r="AJP208" s="509"/>
      <c r="AJQ208" s="509"/>
      <c r="AJR208" s="509"/>
      <c r="AJS208" s="509"/>
      <c r="AJT208" s="509"/>
      <c r="AJU208" s="509"/>
      <c r="AJV208" s="509"/>
      <c r="AJW208" s="509"/>
      <c r="AJX208" s="509"/>
      <c r="AJY208" s="509"/>
      <c r="AJZ208" s="509"/>
      <c r="AKA208" s="509"/>
      <c r="AKB208" s="509"/>
      <c r="AKC208" s="509"/>
      <c r="AKD208" s="509"/>
      <c r="AKE208" s="509"/>
      <c r="AKF208" s="509"/>
      <c r="AKG208" s="509"/>
      <c r="AKH208" s="509"/>
      <c r="AKI208" s="509"/>
      <c r="AKJ208" s="509"/>
      <c r="AKK208" s="509"/>
      <c r="AKL208" s="509"/>
      <c r="AKM208" s="509"/>
      <c r="AKN208" s="509"/>
      <c r="AKO208" s="509"/>
      <c r="AKP208" s="509"/>
      <c r="AKQ208" s="509"/>
      <c r="AKR208" s="509"/>
      <c r="AKS208" s="509"/>
      <c r="AKT208" s="509"/>
      <c r="AKU208" s="509"/>
      <c r="AKV208" s="509"/>
      <c r="AKW208" s="509"/>
      <c r="AKX208" s="509"/>
      <c r="AKY208" s="509"/>
      <c r="AKZ208" s="509"/>
      <c r="ALA208" s="509"/>
      <c r="ALB208" s="509"/>
      <c r="ALC208" s="509"/>
      <c r="ALD208" s="509"/>
      <c r="ALE208" s="509"/>
      <c r="ALF208" s="509"/>
      <c r="ALG208" s="509"/>
      <c r="ALH208" s="509"/>
      <c r="ALI208" s="509"/>
      <c r="ALJ208" s="509"/>
      <c r="ALK208" s="509"/>
      <c r="ALL208" s="509"/>
      <c r="ALM208" s="509"/>
      <c r="ALN208" s="509"/>
      <c r="ALO208" s="509"/>
      <c r="ALP208" s="509"/>
      <c r="ALQ208" s="509"/>
      <c r="ALR208" s="509"/>
      <c r="ALS208" s="509"/>
      <c r="ALT208" s="509"/>
      <c r="ALU208" s="509"/>
      <c r="ALV208" s="509"/>
      <c r="ALW208" s="509"/>
      <c r="ALX208" s="509"/>
      <c r="ALY208" s="509"/>
      <c r="ALZ208" s="509"/>
      <c r="AMA208" s="509"/>
      <c r="AMB208" s="509"/>
      <c r="AMC208" s="509"/>
      <c r="AMD208" s="509"/>
      <c r="AME208" s="509"/>
      <c r="AMF208" s="509"/>
      <c r="AMG208" s="509"/>
      <c r="AMH208" s="509"/>
      <c r="AMI208" s="509"/>
      <c r="AMJ208" s="509"/>
      <c r="AMK208" s="509"/>
      <c r="AML208" s="509"/>
      <c r="AMM208" s="509"/>
      <c r="AMN208" s="509"/>
      <c r="AMO208" s="509"/>
      <c r="AMP208" s="509"/>
      <c r="AMQ208" s="509"/>
      <c r="AMR208" s="509"/>
      <c r="AMS208" s="509"/>
      <c r="AMT208" s="509"/>
      <c r="AMU208" s="509"/>
      <c r="AMV208" s="509"/>
      <c r="AMW208" s="509"/>
      <c r="AMX208" s="509"/>
      <c r="AMY208" s="509"/>
      <c r="AMZ208" s="509"/>
      <c r="ANA208" s="509"/>
      <c r="ANB208" s="509"/>
      <c r="ANC208" s="509"/>
      <c r="AND208" s="509"/>
      <c r="ANE208" s="509"/>
      <c r="ANF208" s="509"/>
      <c r="ANG208" s="509"/>
      <c r="ANH208" s="509"/>
      <c r="ANI208" s="509"/>
      <c r="ANJ208" s="509"/>
      <c r="ANK208" s="509"/>
      <c r="ANL208" s="509"/>
      <c r="ANM208" s="509"/>
      <c r="ANN208" s="509"/>
      <c r="ANO208" s="509"/>
      <c r="ANP208" s="509"/>
      <c r="ANQ208" s="509"/>
      <c r="ANR208" s="509"/>
      <c r="ANS208" s="509"/>
      <c r="ANT208" s="509"/>
      <c r="ANU208" s="509"/>
      <c r="ANV208" s="509"/>
      <c r="ANW208" s="509"/>
      <c r="ANX208" s="509"/>
      <c r="ANY208" s="509"/>
      <c r="ANZ208" s="509"/>
      <c r="AOA208" s="509"/>
      <c r="AOB208" s="509"/>
      <c r="AOC208" s="509"/>
      <c r="AOD208" s="509"/>
      <c r="AOE208" s="509"/>
      <c r="AOF208" s="509"/>
      <c r="AOG208" s="509"/>
      <c r="AOH208" s="509"/>
      <c r="AOI208" s="509"/>
      <c r="AOJ208" s="509"/>
      <c r="AOK208" s="509"/>
      <c r="AOL208" s="509"/>
      <c r="AOM208" s="509"/>
      <c r="AON208" s="509"/>
      <c r="AOO208" s="509"/>
      <c r="AOP208" s="509"/>
      <c r="AOQ208" s="509"/>
      <c r="AOR208" s="509"/>
      <c r="AOS208" s="509"/>
      <c r="AOT208" s="509"/>
      <c r="AOU208" s="509"/>
      <c r="AOV208" s="509"/>
      <c r="AOW208" s="509"/>
      <c r="AOX208" s="509"/>
      <c r="AOY208" s="509"/>
      <c r="AOZ208" s="509"/>
      <c r="APA208" s="509"/>
      <c r="APB208" s="509"/>
      <c r="APC208" s="509"/>
      <c r="APD208" s="509"/>
      <c r="APE208" s="509"/>
      <c r="APF208" s="509"/>
      <c r="APG208" s="509"/>
      <c r="APH208" s="509"/>
      <c r="API208" s="509"/>
      <c r="APJ208" s="509"/>
      <c r="APK208" s="509"/>
      <c r="APL208" s="509"/>
      <c r="APM208" s="509"/>
      <c r="APN208" s="509"/>
      <c r="APO208" s="509"/>
      <c r="APP208" s="509"/>
      <c r="APQ208" s="509"/>
      <c r="APR208" s="509"/>
      <c r="APS208" s="509"/>
      <c r="APT208" s="509"/>
      <c r="APU208" s="509"/>
      <c r="APV208" s="509"/>
      <c r="APW208" s="509"/>
      <c r="APX208" s="509"/>
      <c r="APY208" s="509"/>
      <c r="APZ208" s="509"/>
      <c r="AQA208" s="509"/>
      <c r="AQB208" s="509"/>
      <c r="AQC208" s="509"/>
      <c r="AQD208" s="509"/>
      <c r="AQE208" s="509"/>
      <c r="AQF208" s="509"/>
      <c r="AQG208" s="509"/>
      <c r="AQH208" s="509"/>
      <c r="AQI208" s="509"/>
      <c r="AQJ208" s="509"/>
      <c r="AQK208" s="509"/>
      <c r="AQL208" s="509"/>
      <c r="AQM208" s="509"/>
      <c r="AQN208" s="509"/>
      <c r="AQO208" s="509"/>
      <c r="AQP208" s="509"/>
      <c r="AQQ208" s="509"/>
      <c r="AQR208" s="509"/>
      <c r="AQS208" s="509"/>
      <c r="AQT208" s="509"/>
      <c r="AQU208" s="509"/>
      <c r="AQV208" s="509"/>
      <c r="AQW208" s="509"/>
      <c r="AQX208" s="509"/>
      <c r="AQY208" s="509"/>
      <c r="AQZ208" s="509"/>
      <c r="ARA208" s="509"/>
      <c r="ARB208" s="509"/>
      <c r="ARC208" s="509"/>
      <c r="ARD208" s="509"/>
      <c r="ARE208" s="509"/>
      <c r="ARF208" s="509"/>
      <c r="ARG208" s="509"/>
      <c r="ARH208" s="509"/>
      <c r="ARI208" s="509"/>
      <c r="ARJ208" s="509"/>
      <c r="ARK208" s="509"/>
      <c r="ARL208" s="509"/>
      <c r="ARM208" s="509"/>
      <c r="ARN208" s="509"/>
      <c r="ARO208" s="509"/>
      <c r="ARP208" s="509"/>
      <c r="ARQ208" s="509"/>
      <c r="ARR208" s="509"/>
      <c r="ARS208" s="509"/>
      <c r="ART208" s="509"/>
      <c r="ARU208" s="509"/>
      <c r="ARV208" s="509"/>
      <c r="ARW208" s="509"/>
      <c r="ARX208" s="509"/>
      <c r="ARY208" s="509"/>
      <c r="ARZ208" s="509"/>
      <c r="ASA208" s="509"/>
      <c r="ASB208" s="509"/>
      <c r="ASC208" s="509"/>
      <c r="ASD208" s="509"/>
      <c r="ASE208" s="509"/>
      <c r="ASF208" s="509"/>
      <c r="ASG208" s="509"/>
      <c r="ASH208" s="509"/>
      <c r="ASI208" s="509"/>
      <c r="ASJ208" s="509"/>
      <c r="ASK208" s="509"/>
      <c r="ASL208" s="509"/>
      <c r="ASM208" s="509"/>
      <c r="ASN208" s="509"/>
      <c r="ASO208" s="509"/>
      <c r="ASP208" s="509"/>
      <c r="ASQ208" s="509"/>
      <c r="ASR208" s="509"/>
      <c r="ASS208" s="509"/>
      <c r="AST208" s="509"/>
      <c r="ASU208" s="509"/>
      <c r="ASV208" s="509"/>
      <c r="ASW208" s="509"/>
      <c r="ASX208" s="509"/>
      <c r="ASY208" s="509"/>
      <c r="ASZ208" s="509"/>
      <c r="ATA208" s="509"/>
      <c r="ATB208" s="509"/>
      <c r="ATC208" s="509"/>
      <c r="ATD208" s="509"/>
      <c r="ATE208" s="509"/>
      <c r="ATF208" s="509"/>
      <c r="ATG208" s="509"/>
      <c r="ATH208" s="509"/>
      <c r="ATI208" s="509"/>
      <c r="ATJ208" s="509"/>
      <c r="ATK208" s="509"/>
      <c r="ATL208" s="509"/>
      <c r="ATM208" s="509"/>
      <c r="ATN208" s="509"/>
      <c r="ATO208" s="509"/>
      <c r="ATP208" s="509"/>
      <c r="ATQ208" s="509"/>
      <c r="ATR208" s="509"/>
      <c r="ATS208" s="509"/>
      <c r="ATT208" s="509"/>
      <c r="ATU208" s="509"/>
      <c r="ATV208" s="509"/>
      <c r="ATW208" s="509"/>
      <c r="ATX208" s="509"/>
      <c r="ATY208" s="509"/>
      <c r="ATZ208" s="509"/>
      <c r="AUA208" s="509"/>
      <c r="AUB208" s="509"/>
      <c r="AUC208" s="509"/>
      <c r="AUD208" s="509"/>
      <c r="AUE208" s="509"/>
      <c r="AUF208" s="509"/>
      <c r="AUG208" s="509"/>
      <c r="AUH208" s="509"/>
      <c r="AUI208" s="509"/>
      <c r="AUJ208" s="509"/>
      <c r="AUK208" s="509"/>
      <c r="AUL208" s="509"/>
      <c r="AUM208" s="509"/>
      <c r="AUN208" s="509"/>
      <c r="AUO208" s="509"/>
      <c r="AUP208" s="509"/>
      <c r="AUQ208" s="509"/>
      <c r="AUR208" s="509"/>
      <c r="AUS208" s="509"/>
      <c r="AUT208" s="509"/>
      <c r="AUU208" s="509"/>
      <c r="AUV208" s="509"/>
      <c r="AUW208" s="509"/>
      <c r="AUX208" s="509"/>
      <c r="AUY208" s="509"/>
      <c r="AUZ208" s="509"/>
      <c r="AVA208" s="509"/>
      <c r="AVB208" s="509"/>
      <c r="AVC208" s="509"/>
      <c r="AVD208" s="509"/>
      <c r="AVE208" s="509"/>
      <c r="AVF208" s="509"/>
      <c r="AVG208" s="509"/>
      <c r="AVH208" s="509"/>
      <c r="AVI208" s="509"/>
      <c r="AVJ208" s="509"/>
      <c r="AVK208" s="509"/>
      <c r="AVL208" s="509"/>
      <c r="AVM208" s="509"/>
      <c r="AVN208" s="509"/>
      <c r="AVO208" s="509"/>
      <c r="AVP208" s="509"/>
      <c r="AVQ208" s="509"/>
      <c r="AVR208" s="509"/>
      <c r="AVS208" s="509"/>
      <c r="AVT208" s="509"/>
      <c r="AVU208" s="509"/>
      <c r="AVV208" s="509"/>
      <c r="AVW208" s="509"/>
      <c r="AVX208" s="509"/>
      <c r="AVY208" s="509"/>
      <c r="AVZ208" s="509"/>
      <c r="AWA208" s="509"/>
      <c r="AWB208" s="509"/>
      <c r="AWC208" s="509"/>
      <c r="AWD208" s="509"/>
      <c r="AWE208" s="509"/>
      <c r="AWF208" s="509"/>
      <c r="AWG208" s="509"/>
      <c r="AWH208" s="509"/>
      <c r="AWI208" s="509"/>
      <c r="AWJ208" s="509"/>
      <c r="AWK208" s="509"/>
      <c r="AWL208" s="509"/>
      <c r="AWM208" s="509"/>
      <c r="AWN208" s="509"/>
      <c r="AWO208" s="509"/>
      <c r="AWP208" s="509"/>
      <c r="AWQ208" s="509"/>
      <c r="AWR208" s="509"/>
      <c r="AWS208" s="509"/>
      <c r="AWT208" s="509"/>
      <c r="AWU208" s="509"/>
      <c r="AWV208" s="509"/>
      <c r="AWW208" s="509"/>
      <c r="AWX208" s="509"/>
      <c r="AWY208" s="509"/>
      <c r="AWZ208" s="509"/>
      <c r="AXA208" s="509"/>
      <c r="AXB208" s="509"/>
      <c r="AXC208" s="509"/>
      <c r="AXD208" s="509"/>
      <c r="AXE208" s="509"/>
      <c r="AXF208" s="509"/>
      <c r="AXG208" s="509"/>
      <c r="AXH208" s="509"/>
      <c r="AXI208" s="509"/>
      <c r="AXJ208" s="509"/>
      <c r="AXK208" s="509"/>
      <c r="AXL208" s="509"/>
      <c r="AXM208" s="509"/>
      <c r="AXN208" s="509"/>
      <c r="AXO208" s="509"/>
      <c r="AXP208" s="509"/>
      <c r="AXQ208" s="509"/>
      <c r="AXR208" s="509"/>
      <c r="AXS208" s="509"/>
      <c r="AXT208" s="509"/>
      <c r="AXU208" s="509"/>
      <c r="AXV208" s="509"/>
      <c r="AXW208" s="509"/>
      <c r="AXX208" s="509"/>
      <c r="AXY208" s="509"/>
      <c r="AXZ208" s="509"/>
      <c r="AYA208" s="509"/>
      <c r="AYB208" s="509"/>
      <c r="AYC208" s="509"/>
      <c r="AYD208" s="509"/>
      <c r="AYE208" s="509"/>
      <c r="AYF208" s="509"/>
      <c r="AYG208" s="509"/>
      <c r="AYH208" s="509"/>
      <c r="AYI208" s="509"/>
      <c r="AYJ208" s="509"/>
      <c r="AYK208" s="509"/>
      <c r="AYL208" s="509"/>
      <c r="AYM208" s="509"/>
      <c r="AYN208" s="509"/>
      <c r="AYO208" s="509"/>
      <c r="AYP208" s="509"/>
      <c r="AYQ208" s="509"/>
      <c r="AYR208" s="509"/>
      <c r="AYS208" s="509"/>
      <c r="AYT208" s="509"/>
      <c r="AYU208" s="509"/>
      <c r="AYV208" s="509"/>
      <c r="AYW208" s="509"/>
      <c r="AYX208" s="509"/>
      <c r="AYY208" s="509"/>
      <c r="AYZ208" s="509"/>
      <c r="AZA208" s="509"/>
      <c r="AZB208" s="509"/>
      <c r="AZC208" s="509"/>
      <c r="AZD208" s="509"/>
      <c r="AZE208" s="509"/>
      <c r="AZF208" s="509"/>
      <c r="AZG208" s="509"/>
      <c r="AZH208" s="509"/>
      <c r="AZI208" s="509"/>
      <c r="AZJ208" s="509"/>
      <c r="AZK208" s="509"/>
      <c r="AZL208" s="509"/>
      <c r="AZM208" s="509"/>
      <c r="AZN208" s="509"/>
      <c r="AZO208" s="509"/>
      <c r="AZP208" s="509"/>
      <c r="AZQ208" s="509"/>
      <c r="AZR208" s="509"/>
      <c r="AZS208" s="509"/>
      <c r="AZT208" s="509"/>
      <c r="AZU208" s="509"/>
      <c r="AZV208" s="509"/>
      <c r="AZW208" s="509"/>
      <c r="AZX208" s="509"/>
      <c r="AZY208" s="509"/>
      <c r="AZZ208" s="509"/>
      <c r="BAA208" s="509"/>
      <c r="BAB208" s="509"/>
      <c r="BAC208" s="509"/>
      <c r="BAD208" s="509"/>
      <c r="BAE208" s="509"/>
      <c r="BAF208" s="509"/>
      <c r="BAG208" s="509"/>
      <c r="BAH208" s="509"/>
      <c r="BAI208" s="509"/>
      <c r="BAJ208" s="509"/>
      <c r="BAK208" s="509"/>
      <c r="BAL208" s="509"/>
      <c r="BAM208" s="509"/>
      <c r="BAN208" s="509"/>
      <c r="BAO208" s="509"/>
      <c r="BAP208" s="509"/>
      <c r="BAQ208" s="509"/>
      <c r="BAR208" s="509"/>
      <c r="BAS208" s="509"/>
      <c r="BAT208" s="509"/>
      <c r="BAU208" s="509"/>
      <c r="BAV208" s="509"/>
      <c r="BAW208" s="509"/>
      <c r="BAX208" s="509"/>
      <c r="BAY208" s="509"/>
      <c r="BAZ208" s="509"/>
      <c r="BBA208" s="509"/>
      <c r="BBB208" s="509"/>
      <c r="BBC208" s="509"/>
      <c r="BBD208" s="509"/>
      <c r="BBE208" s="509"/>
      <c r="BBF208" s="509"/>
      <c r="BBG208" s="509"/>
      <c r="BBH208" s="509"/>
      <c r="BBI208" s="509"/>
      <c r="BBJ208" s="509"/>
      <c r="BBK208" s="509"/>
      <c r="BBL208" s="509"/>
      <c r="BBM208" s="509"/>
      <c r="BBN208" s="509"/>
      <c r="BBO208" s="509"/>
      <c r="BBP208" s="509"/>
      <c r="BBQ208" s="509"/>
      <c r="BBR208" s="509"/>
      <c r="BBS208" s="509"/>
      <c r="BBT208" s="509"/>
      <c r="BBU208" s="509"/>
      <c r="BBV208" s="509"/>
      <c r="BBW208" s="509"/>
      <c r="BBX208" s="509"/>
      <c r="BBY208" s="509"/>
      <c r="BBZ208" s="509"/>
      <c r="BCA208" s="509"/>
      <c r="BCB208" s="509"/>
      <c r="BCC208" s="509"/>
      <c r="BCD208" s="509"/>
      <c r="BCE208" s="509"/>
      <c r="BCF208" s="509"/>
      <c r="BCG208" s="509"/>
      <c r="BCH208" s="509"/>
      <c r="BCI208" s="509"/>
      <c r="BCJ208" s="509"/>
      <c r="BCK208" s="509"/>
      <c r="BCL208" s="509"/>
      <c r="BCM208" s="509"/>
      <c r="BCN208" s="509"/>
      <c r="BCO208" s="509"/>
      <c r="BCP208" s="509"/>
      <c r="BCQ208" s="509"/>
      <c r="BCR208" s="509"/>
      <c r="BCS208" s="509"/>
      <c r="BCT208" s="509"/>
      <c r="BCU208" s="509"/>
      <c r="BCV208" s="509"/>
      <c r="BCW208" s="509"/>
      <c r="BCX208" s="509"/>
      <c r="BCY208" s="509"/>
      <c r="BCZ208" s="509"/>
      <c r="BDA208" s="509"/>
      <c r="BDB208" s="509"/>
      <c r="BDC208" s="509"/>
      <c r="BDD208" s="509"/>
      <c r="BDE208" s="509"/>
      <c r="BDF208" s="509"/>
      <c r="BDG208" s="509"/>
      <c r="BDH208" s="509"/>
      <c r="BDI208" s="509"/>
      <c r="BDJ208" s="509"/>
      <c r="BDK208" s="509"/>
      <c r="BDL208" s="509"/>
      <c r="BDM208" s="509"/>
      <c r="BDN208" s="509"/>
      <c r="BDO208" s="509"/>
      <c r="BDP208" s="509"/>
      <c r="BDQ208" s="509"/>
      <c r="BDR208" s="509"/>
      <c r="BDS208" s="509"/>
      <c r="BDT208" s="509"/>
      <c r="BDU208" s="509"/>
      <c r="BDV208" s="509"/>
      <c r="BDW208" s="509"/>
      <c r="BDX208" s="509"/>
      <c r="BDY208" s="509"/>
      <c r="BDZ208" s="509"/>
      <c r="BEA208" s="509"/>
      <c r="BEB208" s="509"/>
      <c r="BEC208" s="509"/>
      <c r="BED208" s="509"/>
      <c r="BEE208" s="509"/>
      <c r="BEF208" s="509"/>
      <c r="BEG208" s="509"/>
      <c r="BEH208" s="509"/>
      <c r="BEI208" s="509"/>
      <c r="BEJ208" s="509"/>
      <c r="BEK208" s="509"/>
      <c r="BEL208" s="509"/>
      <c r="BEM208" s="509"/>
      <c r="BEN208" s="509"/>
      <c r="BEO208" s="509"/>
      <c r="BEP208" s="509"/>
      <c r="BEQ208" s="509"/>
      <c r="BER208" s="509"/>
      <c r="BES208" s="509"/>
      <c r="BET208" s="509"/>
      <c r="BEU208" s="509"/>
      <c r="BEV208" s="509"/>
      <c r="BEW208" s="509"/>
      <c r="BEX208" s="509"/>
      <c r="BEY208" s="509"/>
      <c r="BEZ208" s="509"/>
      <c r="BFA208" s="509"/>
      <c r="BFB208" s="509"/>
      <c r="BFC208" s="509"/>
      <c r="BFD208" s="509"/>
      <c r="BFE208" s="509"/>
      <c r="BFF208" s="509"/>
      <c r="BFG208" s="509"/>
      <c r="BFH208" s="509"/>
      <c r="BFI208" s="509"/>
      <c r="BFJ208" s="509"/>
      <c r="BFK208" s="509"/>
      <c r="BFL208" s="509"/>
      <c r="BFM208" s="509"/>
      <c r="BFN208" s="509"/>
      <c r="BFO208" s="509"/>
      <c r="BFP208" s="509"/>
      <c r="BFQ208" s="509"/>
      <c r="BFR208" s="509"/>
      <c r="BFS208" s="509"/>
      <c r="BFT208" s="509"/>
      <c r="BFU208" s="509"/>
      <c r="BFV208" s="509"/>
      <c r="BFW208" s="509"/>
      <c r="BFX208" s="509"/>
      <c r="BFY208" s="509"/>
      <c r="BFZ208" s="509"/>
      <c r="BGA208" s="509"/>
      <c r="BGB208" s="509"/>
      <c r="BGC208" s="509"/>
      <c r="BGD208" s="509"/>
      <c r="BGE208" s="509"/>
      <c r="BGF208" s="509"/>
      <c r="BGG208" s="509"/>
      <c r="BGH208" s="509"/>
      <c r="BGI208" s="509"/>
      <c r="BGJ208" s="509"/>
      <c r="BGK208" s="509"/>
      <c r="BGL208" s="509"/>
      <c r="BGM208" s="509"/>
      <c r="BGN208" s="509"/>
      <c r="BGO208" s="509"/>
      <c r="BGP208" s="509"/>
      <c r="BGQ208" s="509"/>
      <c r="BGR208" s="509"/>
      <c r="BGS208" s="509"/>
      <c r="BGT208" s="509"/>
      <c r="BGU208" s="509"/>
      <c r="BGV208" s="509"/>
      <c r="BGW208" s="509"/>
      <c r="BGX208" s="509"/>
      <c r="BGY208" s="509"/>
      <c r="BGZ208" s="509"/>
      <c r="BHA208" s="509"/>
      <c r="BHB208" s="509"/>
      <c r="BHC208" s="509"/>
      <c r="BHD208" s="509"/>
      <c r="BHE208" s="509"/>
      <c r="BHF208" s="509"/>
      <c r="BHG208" s="509"/>
      <c r="BHH208" s="509"/>
      <c r="BHI208" s="509"/>
      <c r="BHJ208" s="509"/>
      <c r="BHK208" s="509"/>
      <c r="BHL208" s="509"/>
      <c r="BHM208" s="509"/>
      <c r="BHN208" s="509"/>
      <c r="BHO208" s="509"/>
      <c r="BHP208" s="509"/>
      <c r="BHQ208" s="509"/>
      <c r="BHR208" s="509"/>
      <c r="BHS208" s="509"/>
      <c r="BHT208" s="509"/>
      <c r="BHU208" s="509"/>
      <c r="BHV208" s="509"/>
      <c r="BHW208" s="509"/>
      <c r="BHX208" s="509"/>
      <c r="BHY208" s="509"/>
      <c r="BHZ208" s="509"/>
      <c r="BIA208" s="509"/>
      <c r="BIB208" s="509"/>
      <c r="BIC208" s="509"/>
      <c r="BID208" s="509"/>
      <c r="BIE208" s="509"/>
      <c r="BIF208" s="509"/>
      <c r="BIG208" s="509"/>
      <c r="BIH208" s="509"/>
      <c r="BII208" s="509"/>
      <c r="BIJ208" s="509"/>
      <c r="BIK208" s="509"/>
      <c r="BIL208" s="509"/>
      <c r="BIM208" s="509"/>
      <c r="BIN208" s="509"/>
      <c r="BIO208" s="509"/>
      <c r="BIP208" s="509"/>
      <c r="BIQ208" s="509"/>
      <c r="BIR208" s="509"/>
      <c r="BIS208" s="509"/>
      <c r="BIT208" s="509"/>
      <c r="BIU208" s="509"/>
      <c r="BIV208" s="509"/>
      <c r="BIW208" s="509"/>
      <c r="BIX208" s="509"/>
      <c r="BIY208" s="509"/>
      <c r="BIZ208" s="509"/>
      <c r="BJA208" s="509"/>
      <c r="BJB208" s="509"/>
      <c r="BJC208" s="509"/>
      <c r="BJD208" s="509"/>
      <c r="BJE208" s="509"/>
      <c r="BJF208" s="509"/>
      <c r="BJG208" s="509"/>
      <c r="BJH208" s="509"/>
      <c r="BJI208" s="509"/>
      <c r="BJJ208" s="509"/>
      <c r="BJK208" s="509"/>
      <c r="BJL208" s="509"/>
      <c r="BJM208" s="509"/>
      <c r="BJN208" s="509"/>
      <c r="BJO208" s="509"/>
      <c r="BJP208" s="509"/>
      <c r="BJQ208" s="509"/>
      <c r="BJR208" s="509"/>
      <c r="BJS208" s="509"/>
      <c r="BJT208" s="509"/>
      <c r="BJU208" s="509"/>
      <c r="BJV208" s="509"/>
      <c r="BJW208" s="509"/>
      <c r="BJX208" s="509"/>
      <c r="BJY208" s="509"/>
      <c r="BJZ208" s="509"/>
      <c r="BKA208" s="509"/>
      <c r="BKB208" s="509"/>
      <c r="BKC208" s="509"/>
      <c r="BKD208" s="509"/>
      <c r="BKE208" s="509"/>
      <c r="BKF208" s="509"/>
      <c r="BKG208" s="509"/>
      <c r="BKH208" s="509"/>
      <c r="BKI208" s="509"/>
      <c r="BKJ208" s="509"/>
      <c r="BKK208" s="509"/>
      <c r="BKL208" s="509"/>
      <c r="BKM208" s="509"/>
      <c r="BKN208" s="509"/>
      <c r="BKO208" s="509"/>
      <c r="BKP208" s="509"/>
      <c r="BKQ208" s="509"/>
      <c r="BKR208" s="509"/>
      <c r="BKS208" s="509"/>
      <c r="BKT208" s="509"/>
      <c r="BKU208" s="509"/>
      <c r="BKV208" s="509"/>
      <c r="BKW208" s="509"/>
      <c r="BKX208" s="509"/>
      <c r="BKY208" s="509"/>
      <c r="BKZ208" s="509"/>
      <c r="BLA208" s="509"/>
      <c r="BLB208" s="509"/>
      <c r="BLC208" s="509"/>
      <c r="BLD208" s="509"/>
      <c r="BLE208" s="509"/>
      <c r="BLF208" s="509"/>
      <c r="BLG208" s="509"/>
      <c r="BLH208" s="509"/>
      <c r="BLI208" s="509"/>
      <c r="BLJ208" s="509"/>
      <c r="BLK208" s="509"/>
      <c r="BLL208" s="509"/>
      <c r="BLM208" s="509"/>
      <c r="BLN208" s="509"/>
      <c r="BLO208" s="509"/>
      <c r="BLP208" s="509"/>
      <c r="BLQ208" s="509"/>
      <c r="BLR208" s="509"/>
      <c r="BLS208" s="509"/>
      <c r="BLT208" s="509"/>
      <c r="BLU208" s="509"/>
      <c r="BLV208" s="509"/>
      <c r="BLW208" s="509"/>
      <c r="BLX208" s="509"/>
      <c r="BLY208" s="509"/>
      <c r="BLZ208" s="509"/>
      <c r="BMA208" s="509"/>
      <c r="BMB208" s="509"/>
      <c r="BMC208" s="509"/>
      <c r="BMD208" s="509"/>
      <c r="BME208" s="509"/>
      <c r="BMF208" s="509"/>
      <c r="BMG208" s="509"/>
      <c r="BMH208" s="509"/>
      <c r="BMI208" s="509"/>
      <c r="BMJ208" s="509"/>
      <c r="BMK208" s="509"/>
      <c r="BML208" s="509"/>
      <c r="BMM208" s="509"/>
      <c r="BMN208" s="509"/>
      <c r="BMO208" s="509"/>
      <c r="BMP208" s="509"/>
      <c r="BMQ208" s="509"/>
      <c r="BMR208" s="509"/>
      <c r="BMS208" s="509"/>
      <c r="BMT208" s="509"/>
      <c r="BMU208" s="509"/>
      <c r="BMV208" s="509"/>
      <c r="BMW208" s="509"/>
      <c r="BMX208" s="509"/>
      <c r="BMY208" s="509"/>
      <c r="BMZ208" s="509"/>
      <c r="BNA208" s="509"/>
      <c r="BNB208" s="509"/>
      <c r="BNC208" s="509"/>
      <c r="BND208" s="509"/>
      <c r="BNE208" s="509"/>
      <c r="BNF208" s="509"/>
      <c r="BNG208" s="509"/>
      <c r="BNH208" s="509"/>
      <c r="BNI208" s="509"/>
      <c r="BNJ208" s="509"/>
      <c r="BNK208" s="509"/>
      <c r="BNL208" s="509"/>
      <c r="BNM208" s="509"/>
      <c r="BNN208" s="509"/>
      <c r="BNO208" s="509"/>
      <c r="BNP208" s="509"/>
      <c r="BNQ208" s="509"/>
      <c r="BNR208" s="509"/>
      <c r="BNS208" s="509"/>
      <c r="BNT208" s="509"/>
      <c r="BNU208" s="509"/>
      <c r="BNV208" s="509"/>
      <c r="BNW208" s="509"/>
      <c r="BNX208" s="509"/>
      <c r="BNY208" s="509"/>
      <c r="BNZ208" s="509"/>
      <c r="BOA208" s="509"/>
      <c r="BOB208" s="509"/>
      <c r="BOC208" s="509"/>
      <c r="BOD208" s="509"/>
      <c r="BOE208" s="509"/>
      <c r="BOF208" s="509"/>
      <c r="BOG208" s="509"/>
      <c r="BOH208" s="509"/>
      <c r="BOI208" s="509"/>
      <c r="BOJ208" s="509"/>
      <c r="BOK208" s="509"/>
      <c r="BOL208" s="509"/>
      <c r="BOM208" s="509"/>
      <c r="BON208" s="509"/>
      <c r="BOO208" s="509"/>
      <c r="BOP208" s="509"/>
      <c r="BOQ208" s="509"/>
      <c r="BOR208" s="509"/>
      <c r="BOS208" s="509"/>
      <c r="BOT208" s="509"/>
      <c r="BOU208" s="509"/>
      <c r="BOV208" s="509"/>
      <c r="BOW208" s="509"/>
      <c r="BOX208" s="509"/>
      <c r="BOY208" s="509"/>
      <c r="BOZ208" s="509"/>
      <c r="BPA208" s="509"/>
      <c r="BPB208" s="509"/>
      <c r="BPC208" s="509"/>
      <c r="BPD208" s="509"/>
      <c r="BPE208" s="509"/>
      <c r="BPF208" s="509"/>
      <c r="BPG208" s="509"/>
      <c r="BPH208" s="509"/>
      <c r="BPI208" s="509"/>
      <c r="BPJ208" s="509"/>
      <c r="BPK208" s="509"/>
      <c r="BPL208" s="509"/>
      <c r="BPM208" s="509"/>
      <c r="BPN208" s="509"/>
      <c r="BPO208" s="509"/>
      <c r="BPP208" s="509"/>
      <c r="BPQ208" s="509"/>
      <c r="BPR208" s="509"/>
      <c r="BPS208" s="509"/>
      <c r="BPT208" s="509"/>
      <c r="BPU208" s="509"/>
      <c r="BPV208" s="509"/>
      <c r="BPW208" s="509"/>
      <c r="BPX208" s="509"/>
      <c r="BPY208" s="509"/>
      <c r="BPZ208" s="509"/>
      <c r="BQA208" s="509"/>
      <c r="BQB208" s="509"/>
      <c r="BQC208" s="509"/>
      <c r="BQD208" s="509"/>
      <c r="BQE208" s="509"/>
      <c r="BQF208" s="509"/>
      <c r="BQG208" s="509"/>
      <c r="BQH208" s="509"/>
      <c r="BQI208" s="509"/>
      <c r="BQJ208" s="509"/>
      <c r="BQK208" s="509"/>
      <c r="BQL208" s="509"/>
      <c r="BQM208" s="509"/>
      <c r="BQN208" s="509"/>
      <c r="BQO208" s="509"/>
      <c r="BQP208" s="509"/>
      <c r="BQQ208" s="509"/>
      <c r="BQR208" s="509"/>
      <c r="BQS208" s="509"/>
      <c r="BQT208" s="509"/>
      <c r="BQU208" s="509"/>
      <c r="BQV208" s="509"/>
      <c r="BQW208" s="509"/>
      <c r="BQX208" s="509"/>
      <c r="BQY208" s="509"/>
      <c r="BQZ208" s="509"/>
      <c r="BRA208" s="509"/>
      <c r="BRB208" s="509"/>
      <c r="BRC208" s="509"/>
      <c r="BRD208" s="509"/>
      <c r="BRE208" s="509"/>
      <c r="BRF208" s="509"/>
      <c r="BRG208" s="509"/>
      <c r="BRH208" s="509"/>
      <c r="BRI208" s="509"/>
      <c r="BRJ208" s="509"/>
      <c r="BRK208" s="509"/>
      <c r="BRL208" s="509"/>
      <c r="BRM208" s="509"/>
      <c r="BRN208" s="509"/>
      <c r="BRO208" s="509"/>
      <c r="BRP208" s="509"/>
      <c r="BRQ208" s="509"/>
      <c r="BRR208" s="509"/>
      <c r="BRS208" s="509"/>
      <c r="BRT208" s="509"/>
      <c r="BRU208" s="509"/>
      <c r="BRV208" s="509"/>
      <c r="BRW208" s="509"/>
      <c r="BRX208" s="509"/>
      <c r="BRY208" s="509"/>
      <c r="BRZ208" s="509"/>
      <c r="BSA208" s="509"/>
      <c r="BSB208" s="509"/>
      <c r="BSC208" s="509"/>
      <c r="BSD208" s="509"/>
      <c r="BSE208" s="509"/>
      <c r="BSF208" s="509"/>
      <c r="BSG208" s="509"/>
      <c r="BSH208" s="509"/>
      <c r="BSI208" s="509"/>
      <c r="BSJ208" s="509"/>
      <c r="BSK208" s="509"/>
      <c r="BSL208" s="509"/>
      <c r="BSM208" s="509"/>
      <c r="BSN208" s="509"/>
      <c r="BSO208" s="509"/>
      <c r="BSP208" s="509"/>
      <c r="BSQ208" s="509"/>
      <c r="BSR208" s="509"/>
      <c r="BSS208" s="509"/>
      <c r="BST208" s="509"/>
      <c r="BSU208" s="509"/>
      <c r="BSV208" s="509"/>
      <c r="BSW208" s="509"/>
      <c r="BSX208" s="509"/>
      <c r="BSY208" s="509"/>
      <c r="BSZ208" s="509"/>
      <c r="BTA208" s="509"/>
      <c r="BTB208" s="509"/>
      <c r="BTC208" s="509"/>
      <c r="BTD208" s="509"/>
      <c r="BTE208" s="509"/>
      <c r="BTF208" s="509"/>
      <c r="BTG208" s="509"/>
      <c r="BTH208" s="509"/>
      <c r="BTI208" s="509"/>
      <c r="BTJ208" s="509"/>
      <c r="BTK208" s="509"/>
      <c r="BTL208" s="509"/>
      <c r="BTM208" s="509"/>
      <c r="BTN208" s="509"/>
      <c r="BTO208" s="509"/>
      <c r="BTP208" s="509"/>
      <c r="BTQ208" s="509"/>
      <c r="BTR208" s="509"/>
      <c r="BTS208" s="509"/>
      <c r="BTT208" s="509"/>
      <c r="BTU208" s="509"/>
      <c r="BTV208" s="509"/>
      <c r="BTW208" s="509"/>
      <c r="BTX208" s="509"/>
      <c r="BTY208" s="509"/>
      <c r="BTZ208" s="509"/>
      <c r="BUA208" s="509"/>
      <c r="BUB208" s="509"/>
      <c r="BUC208" s="509"/>
      <c r="BUD208" s="509"/>
      <c r="BUE208" s="509"/>
      <c r="BUF208" s="509"/>
      <c r="BUG208" s="509"/>
      <c r="BUH208" s="509"/>
      <c r="BUI208" s="509"/>
      <c r="BUJ208" s="509"/>
      <c r="BUK208" s="509"/>
      <c r="BUL208" s="509"/>
      <c r="BUM208" s="509"/>
      <c r="BUN208" s="509"/>
      <c r="BUO208" s="509"/>
      <c r="BUP208" s="509"/>
      <c r="BUQ208" s="509"/>
      <c r="BUR208" s="509"/>
      <c r="BUS208" s="509"/>
      <c r="BUT208" s="509"/>
      <c r="BUU208" s="509"/>
      <c r="BUV208" s="509"/>
      <c r="BUW208" s="509"/>
      <c r="BUX208" s="509"/>
      <c r="BUY208" s="509"/>
      <c r="BUZ208" s="509"/>
      <c r="BVA208" s="509"/>
      <c r="BVB208" s="509"/>
      <c r="BVC208" s="509"/>
      <c r="BVD208" s="509"/>
      <c r="BVE208" s="509"/>
      <c r="BVF208" s="509"/>
      <c r="BVG208" s="509"/>
      <c r="BVH208" s="509"/>
      <c r="BVI208" s="509"/>
      <c r="BVJ208" s="509"/>
      <c r="BVK208" s="509"/>
      <c r="BVL208" s="509"/>
      <c r="BVM208" s="509"/>
      <c r="BVN208" s="509"/>
      <c r="BVO208" s="509"/>
      <c r="BVP208" s="509"/>
      <c r="BVQ208" s="509"/>
      <c r="BVR208" s="509"/>
      <c r="BVS208" s="509"/>
      <c r="BVT208" s="509"/>
      <c r="BVU208" s="509"/>
      <c r="BVV208" s="509"/>
      <c r="BVW208" s="509"/>
      <c r="BVX208" s="509"/>
      <c r="BVY208" s="509"/>
      <c r="BVZ208" s="509"/>
      <c r="BWA208" s="509"/>
      <c r="BWB208" s="509"/>
      <c r="BWC208" s="509"/>
      <c r="BWD208" s="509"/>
      <c r="BWE208" s="509"/>
      <c r="BWF208" s="509"/>
      <c r="BWG208" s="509"/>
      <c r="BWH208" s="509"/>
      <c r="BWI208" s="509"/>
      <c r="BWJ208" s="509"/>
      <c r="BWK208" s="509"/>
      <c r="BWL208" s="509"/>
      <c r="BWM208" s="509"/>
      <c r="BWN208" s="509"/>
      <c r="BWO208" s="509"/>
      <c r="BWP208" s="509"/>
      <c r="BWQ208" s="509"/>
      <c r="BWR208" s="509"/>
      <c r="BWS208" s="509"/>
      <c r="BWT208" s="509"/>
      <c r="BWU208" s="509"/>
      <c r="BWV208" s="509"/>
      <c r="BWW208" s="509"/>
      <c r="BWX208" s="509"/>
      <c r="BWY208" s="509"/>
      <c r="BWZ208" s="509"/>
      <c r="BXA208" s="509"/>
      <c r="BXB208" s="509"/>
      <c r="BXC208" s="509"/>
      <c r="BXD208" s="509"/>
      <c r="BXE208" s="509"/>
      <c r="BXF208" s="509"/>
      <c r="BXG208" s="509"/>
      <c r="BXH208" s="509"/>
      <c r="BXI208" s="509"/>
      <c r="BXJ208" s="509"/>
      <c r="BXK208" s="509"/>
      <c r="BXL208" s="509"/>
      <c r="BXM208" s="509"/>
      <c r="BXN208" s="509"/>
      <c r="BXO208" s="509"/>
      <c r="BXP208" s="509"/>
      <c r="BXQ208" s="509"/>
      <c r="BXR208" s="509"/>
      <c r="BXS208" s="509"/>
      <c r="BXT208" s="509"/>
      <c r="BXU208" s="509"/>
      <c r="BXV208" s="509"/>
      <c r="BXW208" s="509"/>
      <c r="BXX208" s="509"/>
      <c r="BXY208" s="509"/>
      <c r="BXZ208" s="509"/>
      <c r="BYA208" s="509"/>
      <c r="BYB208" s="509"/>
      <c r="BYC208" s="509"/>
      <c r="BYD208" s="509"/>
      <c r="BYE208" s="509"/>
      <c r="BYF208" s="509"/>
      <c r="BYG208" s="509"/>
      <c r="BYH208" s="509"/>
      <c r="BYI208" s="509"/>
      <c r="BYJ208" s="509"/>
      <c r="BYK208" s="509"/>
      <c r="BYL208" s="509"/>
      <c r="BYM208" s="509"/>
      <c r="BYN208" s="509"/>
      <c r="BYO208" s="509"/>
      <c r="BYP208" s="509"/>
      <c r="BYQ208" s="509"/>
      <c r="BYR208" s="509"/>
      <c r="BYS208" s="509"/>
      <c r="BYT208" s="509"/>
      <c r="BYU208" s="509"/>
      <c r="BYV208" s="509"/>
      <c r="BYW208" s="509"/>
      <c r="BYX208" s="509"/>
      <c r="BYY208" s="509"/>
      <c r="BYZ208" s="509"/>
      <c r="BZA208" s="509"/>
      <c r="BZB208" s="509"/>
      <c r="BZC208" s="509"/>
      <c r="BZD208" s="509"/>
      <c r="BZE208" s="509"/>
      <c r="BZF208" s="509"/>
      <c r="BZG208" s="509"/>
      <c r="BZH208" s="509"/>
      <c r="BZI208" s="509"/>
      <c r="BZJ208" s="509"/>
      <c r="BZK208" s="509"/>
      <c r="BZL208" s="509"/>
      <c r="BZM208" s="509"/>
      <c r="BZN208" s="509"/>
      <c r="BZO208" s="509"/>
      <c r="BZP208" s="509"/>
      <c r="BZQ208" s="509"/>
      <c r="BZR208" s="509"/>
      <c r="BZS208" s="509"/>
      <c r="BZT208" s="509"/>
      <c r="BZU208" s="509"/>
      <c r="BZV208" s="509"/>
      <c r="BZW208" s="509"/>
      <c r="BZX208" s="509"/>
      <c r="BZY208" s="509"/>
      <c r="BZZ208" s="509"/>
      <c r="CAA208" s="509"/>
      <c r="CAB208" s="509"/>
      <c r="CAC208" s="509"/>
      <c r="CAD208" s="509"/>
      <c r="CAE208" s="509"/>
      <c r="CAF208" s="509"/>
      <c r="CAG208" s="509"/>
      <c r="CAH208" s="509"/>
      <c r="CAI208" s="509"/>
      <c r="CAJ208" s="509"/>
      <c r="CAK208" s="509"/>
      <c r="CAL208" s="509"/>
      <c r="CAM208" s="509"/>
      <c r="CAN208" s="509"/>
      <c r="CAO208" s="509"/>
      <c r="CAP208" s="509"/>
      <c r="CAQ208" s="509"/>
      <c r="CAR208" s="509"/>
      <c r="CAS208" s="509"/>
      <c r="CAT208" s="509"/>
      <c r="CAU208" s="509"/>
      <c r="CAV208" s="509"/>
      <c r="CAW208" s="509"/>
      <c r="CAX208" s="509"/>
      <c r="CAY208" s="509"/>
      <c r="CAZ208" s="509"/>
      <c r="CBA208" s="509"/>
      <c r="CBB208" s="509"/>
      <c r="CBC208" s="509"/>
      <c r="CBD208" s="509"/>
      <c r="CBE208" s="509"/>
      <c r="CBF208" s="509"/>
      <c r="CBG208" s="509"/>
      <c r="CBH208" s="509"/>
      <c r="CBI208" s="509"/>
      <c r="CBJ208" s="509"/>
      <c r="CBK208" s="509"/>
      <c r="CBL208" s="509"/>
      <c r="CBM208" s="509"/>
      <c r="CBN208" s="509"/>
      <c r="CBO208" s="509"/>
      <c r="CBP208" s="509"/>
      <c r="CBQ208" s="509"/>
      <c r="CBR208" s="509"/>
      <c r="CBS208" s="509"/>
      <c r="CBT208" s="509"/>
      <c r="CBU208" s="509"/>
      <c r="CBV208" s="509"/>
      <c r="CBW208" s="509"/>
      <c r="CBX208" s="509"/>
      <c r="CBY208" s="509"/>
      <c r="CBZ208" s="509"/>
      <c r="CCA208" s="509"/>
      <c r="CCB208" s="509"/>
      <c r="CCC208" s="509"/>
      <c r="CCD208" s="509"/>
      <c r="CCE208" s="509"/>
      <c r="CCF208" s="509"/>
      <c r="CCG208" s="509"/>
      <c r="CCH208" s="509"/>
      <c r="CCI208" s="509"/>
      <c r="CCJ208" s="509"/>
      <c r="CCK208" s="509"/>
      <c r="CCL208" s="509"/>
      <c r="CCM208" s="509"/>
      <c r="CCN208" s="509"/>
      <c r="CCO208" s="509"/>
      <c r="CCP208" s="509"/>
      <c r="CCQ208" s="509"/>
      <c r="CCR208" s="509"/>
      <c r="CCS208" s="509"/>
      <c r="CCT208" s="509"/>
      <c r="CCU208" s="509"/>
      <c r="CCV208" s="509"/>
      <c r="CCW208" s="509"/>
      <c r="CCX208" s="509"/>
      <c r="CCY208" s="509"/>
      <c r="CCZ208" s="509"/>
      <c r="CDA208" s="509"/>
      <c r="CDB208" s="509"/>
      <c r="CDC208" s="509"/>
      <c r="CDD208" s="509"/>
      <c r="CDE208" s="509"/>
      <c r="CDF208" s="509"/>
      <c r="CDG208" s="509"/>
      <c r="CDH208" s="509"/>
      <c r="CDI208" s="509"/>
      <c r="CDJ208" s="509"/>
      <c r="CDK208" s="509"/>
      <c r="CDL208" s="509"/>
      <c r="CDM208" s="509"/>
      <c r="CDN208" s="509"/>
      <c r="CDO208" s="509"/>
      <c r="CDP208" s="509"/>
      <c r="CDQ208" s="509"/>
      <c r="CDR208" s="509"/>
      <c r="CDS208" s="509"/>
      <c r="CDT208" s="509"/>
      <c r="CDU208" s="509"/>
      <c r="CDV208" s="509"/>
      <c r="CDW208" s="509"/>
      <c r="CDX208" s="509"/>
      <c r="CDY208" s="509"/>
      <c r="CDZ208" s="509"/>
      <c r="CEA208" s="509"/>
      <c r="CEB208" s="509"/>
      <c r="CEC208" s="509"/>
      <c r="CED208" s="509"/>
      <c r="CEE208" s="509"/>
      <c r="CEF208" s="509"/>
      <c r="CEG208" s="509"/>
      <c r="CEH208" s="509"/>
      <c r="CEI208" s="509"/>
      <c r="CEJ208" s="509"/>
      <c r="CEK208" s="509"/>
      <c r="CEL208" s="509"/>
      <c r="CEM208" s="509"/>
      <c r="CEN208" s="509"/>
      <c r="CEO208" s="509"/>
      <c r="CEP208" s="509"/>
      <c r="CEQ208" s="509"/>
      <c r="CER208" s="509"/>
      <c r="CES208" s="509"/>
      <c r="CET208" s="509"/>
      <c r="CEU208" s="509"/>
      <c r="CEV208" s="509"/>
      <c r="CEW208" s="509"/>
      <c r="CEX208" s="509"/>
      <c r="CEY208" s="509"/>
      <c r="CEZ208" s="509"/>
      <c r="CFA208" s="509"/>
      <c r="CFB208" s="509"/>
      <c r="CFC208" s="509"/>
      <c r="CFD208" s="509"/>
      <c r="CFE208" s="509"/>
      <c r="CFF208" s="509"/>
      <c r="CFG208" s="509"/>
      <c r="CFH208" s="509"/>
      <c r="CFI208" s="509"/>
      <c r="CFJ208" s="509"/>
      <c r="CFK208" s="509"/>
      <c r="CFL208" s="509"/>
      <c r="CFM208" s="509"/>
      <c r="CFN208" s="509"/>
      <c r="CFO208" s="509"/>
      <c r="CFP208" s="509"/>
      <c r="CFQ208" s="509"/>
      <c r="CFR208" s="509"/>
      <c r="CFS208" s="509"/>
      <c r="CFT208" s="509"/>
      <c r="CFU208" s="509"/>
      <c r="CFV208" s="509"/>
      <c r="CFW208" s="509"/>
      <c r="CFX208" s="509"/>
      <c r="CFY208" s="509"/>
      <c r="CFZ208" s="509"/>
      <c r="CGA208" s="509"/>
      <c r="CGB208" s="509"/>
      <c r="CGC208" s="509"/>
      <c r="CGD208" s="509"/>
      <c r="CGE208" s="509"/>
      <c r="CGF208" s="509"/>
      <c r="CGG208" s="509"/>
      <c r="CGH208" s="509"/>
      <c r="CGI208" s="509"/>
      <c r="CGJ208" s="509"/>
      <c r="CGK208" s="509"/>
      <c r="CGL208" s="509"/>
      <c r="CGM208" s="509"/>
      <c r="CGN208" s="509"/>
      <c r="CGO208" s="509"/>
      <c r="CGP208" s="509"/>
      <c r="CGQ208" s="509"/>
      <c r="CGR208" s="509"/>
      <c r="CGS208" s="509"/>
      <c r="CGT208" s="509"/>
      <c r="CGU208" s="509"/>
      <c r="CGV208" s="509"/>
      <c r="CGW208" s="509"/>
      <c r="CGX208" s="509"/>
      <c r="CGY208" s="509"/>
      <c r="CGZ208" s="509"/>
      <c r="CHA208" s="509"/>
      <c r="CHB208" s="509"/>
      <c r="CHC208" s="509"/>
      <c r="CHD208" s="509"/>
      <c r="CHE208" s="509"/>
      <c r="CHF208" s="509"/>
      <c r="CHG208" s="509"/>
      <c r="CHH208" s="509"/>
      <c r="CHI208" s="509"/>
      <c r="CHJ208" s="509"/>
      <c r="CHK208" s="509"/>
      <c r="CHL208" s="509"/>
      <c r="CHM208" s="509"/>
      <c r="CHN208" s="509"/>
      <c r="CHO208" s="509"/>
      <c r="CHP208" s="509"/>
      <c r="CHQ208" s="509"/>
      <c r="CHR208" s="509"/>
      <c r="CHS208" s="509"/>
      <c r="CHT208" s="509"/>
      <c r="CHU208" s="509"/>
      <c r="CHV208" s="509"/>
      <c r="CHW208" s="509"/>
      <c r="CHX208" s="509"/>
      <c r="CHY208" s="509"/>
      <c r="CHZ208" s="509"/>
      <c r="CIA208" s="509"/>
      <c r="CIB208" s="509"/>
      <c r="CIC208" s="509"/>
      <c r="CID208" s="509"/>
      <c r="CIE208" s="509"/>
      <c r="CIF208" s="509"/>
      <c r="CIG208" s="509"/>
      <c r="CIH208" s="509"/>
      <c r="CII208" s="509"/>
      <c r="CIJ208" s="509"/>
      <c r="CIK208" s="509"/>
      <c r="CIL208" s="509"/>
      <c r="CIM208" s="509"/>
      <c r="CIN208" s="509"/>
      <c r="CIO208" s="509"/>
      <c r="CIP208" s="509"/>
      <c r="CIQ208" s="509"/>
      <c r="CIR208" s="509"/>
      <c r="CIS208" s="509"/>
      <c r="CIT208" s="509"/>
      <c r="CIU208" s="509"/>
      <c r="CIV208" s="509"/>
      <c r="CIW208" s="509"/>
      <c r="CIX208" s="509"/>
      <c r="CIY208" s="509"/>
      <c r="CIZ208" s="509"/>
      <c r="CJA208" s="509"/>
      <c r="CJB208" s="509"/>
      <c r="CJC208" s="509"/>
      <c r="CJD208" s="509"/>
      <c r="CJE208" s="509"/>
      <c r="CJF208" s="509"/>
      <c r="CJG208" s="509"/>
      <c r="CJH208" s="509"/>
      <c r="CJI208" s="509"/>
      <c r="CJJ208" s="509"/>
      <c r="CJK208" s="509"/>
      <c r="CJL208" s="509"/>
      <c r="CJM208" s="509"/>
      <c r="CJN208" s="509"/>
      <c r="CJO208" s="509"/>
      <c r="CJP208" s="509"/>
      <c r="CJQ208" s="509"/>
      <c r="CJR208" s="509"/>
      <c r="CJS208" s="509"/>
      <c r="CJT208" s="509"/>
      <c r="CJU208" s="509"/>
      <c r="CJV208" s="509"/>
      <c r="CJW208" s="509"/>
      <c r="CJX208" s="509"/>
      <c r="CJY208" s="509"/>
      <c r="CJZ208" s="509"/>
      <c r="CKA208" s="509"/>
      <c r="CKB208" s="509"/>
      <c r="CKC208" s="509"/>
      <c r="CKD208" s="509"/>
      <c r="CKE208" s="509"/>
      <c r="CKF208" s="509"/>
      <c r="CKG208" s="509"/>
      <c r="CKH208" s="509"/>
      <c r="CKI208" s="509"/>
      <c r="CKJ208" s="509"/>
      <c r="CKK208" s="509"/>
      <c r="CKL208" s="509"/>
      <c r="CKM208" s="509"/>
      <c r="CKN208" s="509"/>
      <c r="CKO208" s="509"/>
      <c r="CKP208" s="509"/>
      <c r="CKQ208" s="509"/>
      <c r="CKR208" s="509"/>
      <c r="CKS208" s="509"/>
      <c r="CKT208" s="509"/>
      <c r="CKU208" s="509"/>
      <c r="CKV208" s="509"/>
      <c r="CKW208" s="509"/>
      <c r="CKX208" s="509"/>
      <c r="CKY208" s="509"/>
      <c r="CKZ208" s="509"/>
      <c r="CLA208" s="509"/>
      <c r="CLB208" s="509"/>
      <c r="CLC208" s="509"/>
      <c r="CLD208" s="509"/>
      <c r="CLE208" s="509"/>
      <c r="CLF208" s="509"/>
      <c r="CLG208" s="509"/>
      <c r="CLH208" s="509"/>
      <c r="CLI208" s="509"/>
      <c r="CLJ208" s="509"/>
      <c r="CLK208" s="509"/>
      <c r="CLL208" s="509"/>
      <c r="CLM208" s="509"/>
      <c r="CLN208" s="509"/>
      <c r="CLO208" s="509"/>
      <c r="CLP208" s="509"/>
      <c r="CLQ208" s="509"/>
      <c r="CLR208" s="509"/>
      <c r="CLS208" s="509"/>
      <c r="CLT208" s="509"/>
      <c r="CLU208" s="509"/>
      <c r="CLV208" s="509"/>
      <c r="CLW208" s="509"/>
      <c r="CLX208" s="509"/>
      <c r="CLY208" s="509"/>
      <c r="CLZ208" s="509"/>
      <c r="CMA208" s="509"/>
      <c r="CMB208" s="509"/>
      <c r="CMC208" s="509"/>
      <c r="CMD208" s="509"/>
      <c r="CME208" s="509"/>
      <c r="CMF208" s="509"/>
      <c r="CMG208" s="509"/>
      <c r="CMH208" s="509"/>
      <c r="CMI208" s="509"/>
      <c r="CMJ208" s="509"/>
      <c r="CMK208" s="509"/>
      <c r="CML208" s="509"/>
      <c r="CMM208" s="509"/>
      <c r="CMN208" s="509"/>
      <c r="CMO208" s="509"/>
      <c r="CMP208" s="509"/>
      <c r="CMQ208" s="509"/>
      <c r="CMR208" s="509"/>
      <c r="CMS208" s="509"/>
      <c r="CMT208" s="509"/>
      <c r="CMU208" s="509"/>
      <c r="CMV208" s="509"/>
      <c r="CMW208" s="509"/>
      <c r="CMX208" s="509"/>
      <c r="CMY208" s="509"/>
      <c r="CMZ208" s="509"/>
      <c r="CNA208" s="509"/>
      <c r="CNB208" s="509"/>
      <c r="CNC208" s="509"/>
      <c r="CND208" s="509"/>
      <c r="CNE208" s="509"/>
      <c r="CNF208" s="509"/>
      <c r="CNG208" s="509"/>
      <c r="CNH208" s="509"/>
      <c r="CNI208" s="509"/>
      <c r="CNJ208" s="509"/>
      <c r="CNK208" s="509"/>
      <c r="CNL208" s="509"/>
      <c r="CNM208" s="509"/>
      <c r="CNN208" s="509"/>
      <c r="CNO208" s="509"/>
      <c r="CNP208" s="509"/>
      <c r="CNQ208" s="509"/>
      <c r="CNR208" s="509"/>
      <c r="CNS208" s="509"/>
      <c r="CNT208" s="509"/>
      <c r="CNU208" s="509"/>
      <c r="CNV208" s="509"/>
      <c r="CNW208" s="509"/>
      <c r="CNX208" s="509"/>
      <c r="CNY208" s="509"/>
      <c r="CNZ208" s="509"/>
      <c r="COA208" s="509"/>
      <c r="COB208" s="509"/>
      <c r="COC208" s="509"/>
      <c r="COD208" s="509"/>
      <c r="COE208" s="509"/>
      <c r="COF208" s="509"/>
      <c r="COG208" s="509"/>
      <c r="COH208" s="509"/>
      <c r="COI208" s="509"/>
      <c r="COJ208" s="509"/>
      <c r="COK208" s="509"/>
      <c r="COL208" s="509"/>
      <c r="COM208" s="509"/>
      <c r="CON208" s="509"/>
      <c r="COO208" s="509"/>
      <c r="COP208" s="509"/>
      <c r="COQ208" s="509"/>
      <c r="COR208" s="509"/>
      <c r="COS208" s="509"/>
      <c r="COT208" s="509"/>
      <c r="COU208" s="509"/>
      <c r="COV208" s="509"/>
      <c r="COW208" s="509"/>
      <c r="COX208" s="509"/>
      <c r="COY208" s="509"/>
      <c r="COZ208" s="509"/>
      <c r="CPA208" s="509"/>
      <c r="CPB208" s="509"/>
      <c r="CPC208" s="509"/>
      <c r="CPD208" s="509"/>
      <c r="CPE208" s="509"/>
      <c r="CPF208" s="509"/>
      <c r="CPG208" s="509"/>
      <c r="CPH208" s="509"/>
      <c r="CPI208" s="509"/>
      <c r="CPJ208" s="509"/>
      <c r="CPK208" s="509"/>
      <c r="CPL208" s="509"/>
      <c r="CPM208" s="509"/>
      <c r="CPN208" s="509"/>
      <c r="CPO208" s="509"/>
      <c r="CPP208" s="509"/>
      <c r="CPQ208" s="509"/>
      <c r="CPR208" s="509"/>
      <c r="CPS208" s="509"/>
      <c r="CPT208" s="509"/>
      <c r="CPU208" s="509"/>
      <c r="CPV208" s="509"/>
      <c r="CPW208" s="509"/>
      <c r="CPX208" s="509"/>
      <c r="CPY208" s="509"/>
      <c r="CPZ208" s="509"/>
      <c r="CQA208" s="509"/>
      <c r="CQB208" s="509"/>
      <c r="CQC208" s="509"/>
      <c r="CQD208" s="509"/>
      <c r="CQE208" s="509"/>
      <c r="CQF208" s="509"/>
      <c r="CQG208" s="509"/>
      <c r="CQH208" s="509"/>
      <c r="CQI208" s="509"/>
      <c r="CQJ208" s="509"/>
      <c r="CQK208" s="509"/>
      <c r="CQL208" s="509"/>
      <c r="CQM208" s="509"/>
      <c r="CQN208" s="509"/>
      <c r="CQO208" s="509"/>
      <c r="CQP208" s="509"/>
      <c r="CQQ208" s="509"/>
      <c r="CQR208" s="509"/>
      <c r="CQS208" s="509"/>
      <c r="CQT208" s="509"/>
      <c r="CQU208" s="509"/>
      <c r="CQV208" s="509"/>
      <c r="CQW208" s="509"/>
      <c r="CQX208" s="509"/>
      <c r="CQY208" s="509"/>
      <c r="CQZ208" s="509"/>
      <c r="CRA208" s="509"/>
      <c r="CRB208" s="509"/>
      <c r="CRC208" s="509"/>
      <c r="CRD208" s="509"/>
      <c r="CRE208" s="509"/>
      <c r="CRF208" s="509"/>
      <c r="CRG208" s="509"/>
      <c r="CRH208" s="509"/>
      <c r="CRI208" s="509"/>
      <c r="CRJ208" s="509"/>
      <c r="CRK208" s="509"/>
      <c r="CRL208" s="509"/>
      <c r="CRM208" s="509"/>
      <c r="CRN208" s="509"/>
      <c r="CRO208" s="509"/>
      <c r="CRP208" s="509"/>
      <c r="CRQ208" s="509"/>
      <c r="CRR208" s="509"/>
      <c r="CRS208" s="509"/>
      <c r="CRT208" s="509"/>
      <c r="CRU208" s="509"/>
      <c r="CRV208" s="509"/>
      <c r="CRW208" s="509"/>
      <c r="CRX208" s="509"/>
      <c r="CRY208" s="509"/>
      <c r="CRZ208" s="509"/>
      <c r="CSA208" s="509"/>
      <c r="CSB208" s="509"/>
      <c r="CSC208" s="509"/>
      <c r="CSD208" s="509"/>
      <c r="CSE208" s="509"/>
      <c r="CSF208" s="509"/>
      <c r="CSG208" s="509"/>
      <c r="CSH208" s="509"/>
      <c r="CSI208" s="509"/>
      <c r="CSJ208" s="509"/>
      <c r="CSK208" s="509"/>
      <c r="CSL208" s="509"/>
      <c r="CSM208" s="509"/>
      <c r="CSN208" s="509"/>
      <c r="CSO208" s="509"/>
      <c r="CSP208" s="509"/>
      <c r="CSQ208" s="509"/>
      <c r="CSR208" s="509"/>
      <c r="CSS208" s="509"/>
      <c r="CST208" s="509"/>
      <c r="CSU208" s="509"/>
      <c r="CSV208" s="509"/>
      <c r="CSW208" s="509"/>
      <c r="CSX208" s="509"/>
      <c r="CSY208" s="509"/>
      <c r="CSZ208" s="509"/>
      <c r="CTA208" s="509"/>
      <c r="CTB208" s="509"/>
      <c r="CTC208" s="509"/>
      <c r="CTD208" s="509"/>
      <c r="CTE208" s="509"/>
      <c r="CTF208" s="509"/>
      <c r="CTG208" s="509"/>
      <c r="CTH208" s="509"/>
      <c r="CTI208" s="509"/>
      <c r="CTJ208" s="509"/>
      <c r="CTK208" s="509"/>
      <c r="CTL208" s="509"/>
      <c r="CTM208" s="509"/>
      <c r="CTN208" s="509"/>
      <c r="CTO208" s="509"/>
      <c r="CTP208" s="509"/>
      <c r="CTQ208" s="509"/>
      <c r="CTR208" s="509"/>
      <c r="CTS208" s="509"/>
      <c r="CTT208" s="509"/>
      <c r="CTU208" s="509"/>
      <c r="CTV208" s="509"/>
      <c r="CTW208" s="509"/>
      <c r="CTX208" s="509"/>
      <c r="CTY208" s="509"/>
      <c r="CTZ208" s="509"/>
      <c r="CUA208" s="509"/>
      <c r="CUB208" s="509"/>
      <c r="CUC208" s="509"/>
      <c r="CUD208" s="509"/>
      <c r="CUE208" s="509"/>
      <c r="CUF208" s="509"/>
      <c r="CUG208" s="509"/>
      <c r="CUH208" s="509"/>
      <c r="CUI208" s="509"/>
      <c r="CUJ208" s="509"/>
      <c r="CUK208" s="509"/>
      <c r="CUL208" s="509"/>
      <c r="CUM208" s="509"/>
      <c r="CUN208" s="509"/>
      <c r="CUO208" s="509"/>
      <c r="CUP208" s="509"/>
      <c r="CUQ208" s="509"/>
      <c r="CUR208" s="509"/>
      <c r="CUS208" s="509"/>
      <c r="CUT208" s="509"/>
      <c r="CUU208" s="509"/>
      <c r="CUV208" s="509"/>
      <c r="CUW208" s="509"/>
      <c r="CUX208" s="509"/>
      <c r="CUY208" s="509"/>
      <c r="CUZ208" s="509"/>
      <c r="CVA208" s="509"/>
      <c r="CVB208" s="509"/>
      <c r="CVC208" s="509"/>
      <c r="CVD208" s="509"/>
      <c r="CVE208" s="509"/>
      <c r="CVF208" s="509"/>
      <c r="CVG208" s="509"/>
      <c r="CVH208" s="509"/>
      <c r="CVI208" s="509"/>
      <c r="CVJ208" s="509"/>
      <c r="CVK208" s="509"/>
      <c r="CVL208" s="509"/>
      <c r="CVM208" s="509"/>
      <c r="CVN208" s="509"/>
      <c r="CVO208" s="509"/>
      <c r="CVP208" s="509"/>
      <c r="CVQ208" s="509"/>
      <c r="CVR208" s="509"/>
      <c r="CVS208" s="509"/>
      <c r="CVT208" s="509"/>
      <c r="CVU208" s="509"/>
      <c r="CVV208" s="509"/>
      <c r="CVW208" s="509"/>
      <c r="CVX208" s="509"/>
      <c r="CVY208" s="509"/>
      <c r="CVZ208" s="509"/>
      <c r="CWA208" s="509"/>
      <c r="CWB208" s="509"/>
      <c r="CWC208" s="509"/>
      <c r="CWD208" s="509"/>
      <c r="CWE208" s="509"/>
      <c r="CWF208" s="509"/>
      <c r="CWG208" s="509"/>
      <c r="CWH208" s="509"/>
      <c r="CWI208" s="509"/>
      <c r="CWJ208" s="509"/>
      <c r="CWK208" s="509"/>
      <c r="CWL208" s="509"/>
      <c r="CWM208" s="509"/>
      <c r="CWN208" s="509"/>
      <c r="CWO208" s="509"/>
      <c r="CWP208" s="509"/>
      <c r="CWQ208" s="509"/>
      <c r="CWR208" s="509"/>
      <c r="CWS208" s="509"/>
      <c r="CWT208" s="509"/>
      <c r="CWU208" s="509"/>
      <c r="CWV208" s="509"/>
      <c r="CWW208" s="509"/>
      <c r="CWX208" s="509"/>
      <c r="CWY208" s="509"/>
      <c r="CWZ208" s="509"/>
      <c r="CXA208" s="509"/>
      <c r="CXB208" s="509"/>
      <c r="CXC208" s="509"/>
      <c r="CXD208" s="509"/>
      <c r="CXE208" s="509"/>
      <c r="CXF208" s="509"/>
      <c r="CXG208" s="509"/>
      <c r="CXH208" s="509"/>
      <c r="CXI208" s="509"/>
      <c r="CXJ208" s="509"/>
      <c r="CXK208" s="509"/>
      <c r="CXL208" s="509"/>
      <c r="CXM208" s="509"/>
      <c r="CXN208" s="509"/>
      <c r="CXO208" s="509"/>
      <c r="CXP208" s="509"/>
      <c r="CXQ208" s="509"/>
      <c r="CXR208" s="509"/>
      <c r="CXS208" s="509"/>
      <c r="CXT208" s="509"/>
      <c r="CXU208" s="509"/>
      <c r="CXV208" s="509"/>
      <c r="CXW208" s="509"/>
      <c r="CXX208" s="509"/>
      <c r="CXY208" s="509"/>
      <c r="CXZ208" s="509"/>
      <c r="CYA208" s="509"/>
      <c r="CYB208" s="509"/>
      <c r="CYC208" s="509"/>
      <c r="CYD208" s="509"/>
      <c r="CYE208" s="509"/>
      <c r="CYF208" s="509"/>
      <c r="CYG208" s="509"/>
      <c r="CYH208" s="509"/>
      <c r="CYI208" s="509"/>
      <c r="CYJ208" s="509"/>
      <c r="CYK208" s="509"/>
      <c r="CYL208" s="509"/>
      <c r="CYM208" s="509"/>
      <c r="CYN208" s="509"/>
      <c r="CYO208" s="509"/>
      <c r="CYP208" s="509"/>
      <c r="CYQ208" s="509"/>
      <c r="CYR208" s="509"/>
      <c r="CYS208" s="509"/>
      <c r="CYT208" s="509"/>
      <c r="CYU208" s="509"/>
      <c r="CYV208" s="509"/>
      <c r="CYW208" s="509"/>
      <c r="CYX208" s="509"/>
      <c r="CYY208" s="509"/>
      <c r="CYZ208" s="509"/>
      <c r="CZA208" s="509"/>
      <c r="CZB208" s="509"/>
      <c r="CZC208" s="509"/>
      <c r="CZD208" s="509"/>
      <c r="CZE208" s="509"/>
      <c r="CZF208" s="509"/>
      <c r="CZG208" s="509"/>
      <c r="CZH208" s="509"/>
      <c r="CZI208" s="509"/>
      <c r="CZJ208" s="509"/>
      <c r="CZK208" s="509"/>
      <c r="CZL208" s="509"/>
      <c r="CZM208" s="509"/>
      <c r="CZN208" s="509"/>
      <c r="CZO208" s="509"/>
      <c r="CZP208" s="509"/>
      <c r="CZQ208" s="509"/>
      <c r="CZR208" s="509"/>
      <c r="CZS208" s="509"/>
      <c r="CZT208" s="509"/>
      <c r="CZU208" s="509"/>
      <c r="CZV208" s="509"/>
      <c r="CZW208" s="509"/>
      <c r="CZX208" s="509"/>
      <c r="CZY208" s="509"/>
      <c r="CZZ208" s="509"/>
      <c r="DAA208" s="509"/>
      <c r="DAB208" s="509"/>
      <c r="DAC208" s="509"/>
      <c r="DAD208" s="509"/>
      <c r="DAE208" s="509"/>
      <c r="DAF208" s="509"/>
      <c r="DAG208" s="509"/>
      <c r="DAH208" s="509"/>
      <c r="DAI208" s="509"/>
      <c r="DAJ208" s="509"/>
      <c r="DAK208" s="509"/>
      <c r="DAL208" s="509"/>
      <c r="DAM208" s="509"/>
      <c r="DAN208" s="509"/>
      <c r="DAO208" s="509"/>
      <c r="DAP208" s="509"/>
      <c r="DAQ208" s="509"/>
      <c r="DAR208" s="509"/>
      <c r="DAS208" s="509"/>
      <c r="DAT208" s="509"/>
      <c r="DAU208" s="509"/>
      <c r="DAV208" s="509"/>
      <c r="DAW208" s="509"/>
      <c r="DAX208" s="509"/>
      <c r="DAY208" s="509"/>
      <c r="DAZ208" s="509"/>
      <c r="DBA208" s="509"/>
      <c r="DBB208" s="509"/>
      <c r="DBC208" s="509"/>
      <c r="DBD208" s="509"/>
      <c r="DBE208" s="509"/>
      <c r="DBF208" s="509"/>
      <c r="DBG208" s="509"/>
      <c r="DBH208" s="509"/>
      <c r="DBI208" s="509"/>
      <c r="DBJ208" s="509"/>
      <c r="DBK208" s="509"/>
      <c r="DBL208" s="509"/>
      <c r="DBM208" s="509"/>
      <c r="DBN208" s="509"/>
      <c r="DBO208" s="509"/>
      <c r="DBP208" s="509"/>
      <c r="DBQ208" s="509"/>
      <c r="DBR208" s="509"/>
      <c r="DBS208" s="509"/>
      <c r="DBT208" s="509"/>
      <c r="DBU208" s="509"/>
      <c r="DBV208" s="509"/>
      <c r="DBW208" s="509"/>
      <c r="DBX208" s="509"/>
      <c r="DBY208" s="509"/>
      <c r="DBZ208" s="509"/>
      <c r="DCA208" s="509"/>
      <c r="DCB208" s="509"/>
      <c r="DCC208" s="509"/>
      <c r="DCD208" s="509"/>
      <c r="DCE208" s="509"/>
      <c r="DCF208" s="509"/>
      <c r="DCG208" s="509"/>
      <c r="DCH208" s="509"/>
      <c r="DCI208" s="509"/>
      <c r="DCJ208" s="509"/>
      <c r="DCK208" s="509"/>
      <c r="DCL208" s="509"/>
      <c r="DCM208" s="509"/>
      <c r="DCN208" s="509"/>
      <c r="DCO208" s="509"/>
      <c r="DCP208" s="509"/>
      <c r="DCQ208" s="509"/>
      <c r="DCR208" s="509"/>
      <c r="DCS208" s="509"/>
      <c r="DCT208" s="509"/>
      <c r="DCU208" s="509"/>
      <c r="DCV208" s="509"/>
      <c r="DCW208" s="509"/>
      <c r="DCX208" s="509"/>
      <c r="DCY208" s="509"/>
      <c r="DCZ208" s="509"/>
      <c r="DDA208" s="509"/>
      <c r="DDB208" s="509"/>
      <c r="DDC208" s="509"/>
      <c r="DDD208" s="509"/>
      <c r="DDE208" s="509"/>
      <c r="DDF208" s="509"/>
      <c r="DDG208" s="509"/>
      <c r="DDH208" s="509"/>
      <c r="DDI208" s="509"/>
      <c r="DDJ208" s="509"/>
      <c r="DDK208" s="509"/>
      <c r="DDL208" s="509"/>
      <c r="DDM208" s="509"/>
      <c r="DDN208" s="509"/>
      <c r="DDO208" s="509"/>
      <c r="DDP208" s="509"/>
      <c r="DDQ208" s="509"/>
      <c r="DDR208" s="509"/>
      <c r="DDS208" s="509"/>
      <c r="DDT208" s="509"/>
      <c r="DDU208" s="509"/>
      <c r="DDV208" s="509"/>
      <c r="DDW208" s="509"/>
      <c r="DDX208" s="509"/>
      <c r="DDY208" s="509"/>
      <c r="DDZ208" s="509"/>
      <c r="DEA208" s="509"/>
      <c r="DEB208" s="509"/>
      <c r="DEC208" s="509"/>
      <c r="DED208" s="509"/>
      <c r="DEE208" s="509"/>
      <c r="DEF208" s="509"/>
      <c r="DEG208" s="509"/>
      <c r="DEH208" s="509"/>
      <c r="DEI208" s="509"/>
      <c r="DEJ208" s="509"/>
      <c r="DEK208" s="509"/>
      <c r="DEL208" s="509"/>
      <c r="DEM208" s="509"/>
      <c r="DEN208" s="509"/>
      <c r="DEO208" s="509"/>
      <c r="DEP208" s="509"/>
      <c r="DEQ208" s="509"/>
      <c r="DER208" s="509"/>
      <c r="DES208" s="509"/>
      <c r="DET208" s="509"/>
      <c r="DEU208" s="509"/>
      <c r="DEV208" s="509"/>
      <c r="DEW208" s="509"/>
      <c r="DEX208" s="509"/>
      <c r="DEY208" s="509"/>
      <c r="DEZ208" s="509"/>
      <c r="DFA208" s="509"/>
      <c r="DFB208" s="509"/>
      <c r="DFC208" s="509"/>
      <c r="DFD208" s="509"/>
      <c r="DFE208" s="509"/>
      <c r="DFF208" s="509"/>
      <c r="DFG208" s="509"/>
      <c r="DFH208" s="509"/>
      <c r="DFI208" s="509"/>
      <c r="DFJ208" s="509"/>
      <c r="DFK208" s="509"/>
      <c r="DFL208" s="509"/>
      <c r="DFM208" s="509"/>
      <c r="DFN208" s="509"/>
      <c r="DFO208" s="509"/>
      <c r="DFP208" s="509"/>
      <c r="DFQ208" s="509"/>
      <c r="DFR208" s="509"/>
      <c r="DFS208" s="509"/>
      <c r="DFT208" s="509"/>
      <c r="DFU208" s="509"/>
      <c r="DFV208" s="509"/>
      <c r="DFW208" s="509"/>
      <c r="DFX208" s="509"/>
      <c r="DFY208" s="509"/>
      <c r="DFZ208" s="509"/>
      <c r="DGA208" s="509"/>
      <c r="DGB208" s="509"/>
      <c r="DGC208" s="509"/>
      <c r="DGD208" s="509"/>
      <c r="DGE208" s="509"/>
      <c r="DGF208" s="509"/>
      <c r="DGG208" s="509"/>
      <c r="DGH208" s="509"/>
      <c r="DGI208" s="509"/>
      <c r="DGJ208" s="509"/>
      <c r="DGK208" s="509"/>
      <c r="DGL208" s="509"/>
      <c r="DGM208" s="509"/>
      <c r="DGN208" s="509"/>
      <c r="DGO208" s="509"/>
      <c r="DGP208" s="509"/>
      <c r="DGQ208" s="509"/>
      <c r="DGR208" s="509"/>
      <c r="DGS208" s="509"/>
      <c r="DGT208" s="509"/>
      <c r="DGU208" s="509"/>
      <c r="DGV208" s="509"/>
      <c r="DGW208" s="509"/>
      <c r="DGX208" s="509"/>
      <c r="DGY208" s="509"/>
      <c r="DGZ208" s="509"/>
      <c r="DHA208" s="509"/>
      <c r="DHB208" s="509"/>
      <c r="DHC208" s="509"/>
      <c r="DHD208" s="509"/>
      <c r="DHE208" s="509"/>
      <c r="DHF208" s="509"/>
      <c r="DHG208" s="509"/>
      <c r="DHH208" s="509"/>
      <c r="DHI208" s="509"/>
      <c r="DHJ208" s="509"/>
      <c r="DHK208" s="509"/>
      <c r="DHL208" s="509"/>
      <c r="DHM208" s="509"/>
      <c r="DHN208" s="509"/>
      <c r="DHO208" s="509"/>
      <c r="DHP208" s="509"/>
      <c r="DHQ208" s="509"/>
      <c r="DHR208" s="509"/>
      <c r="DHS208" s="509"/>
      <c r="DHT208" s="509"/>
      <c r="DHU208" s="509"/>
      <c r="DHV208" s="509"/>
      <c r="DHW208" s="509"/>
      <c r="DHX208" s="509"/>
      <c r="DHY208" s="509"/>
      <c r="DHZ208" s="509"/>
      <c r="DIA208" s="509"/>
      <c r="DIB208" s="509"/>
      <c r="DIC208" s="509"/>
      <c r="DID208" s="509"/>
      <c r="DIE208" s="509"/>
      <c r="DIF208" s="509"/>
      <c r="DIG208" s="509"/>
      <c r="DIH208" s="509"/>
      <c r="DII208" s="509"/>
      <c r="DIJ208" s="509"/>
      <c r="DIK208" s="509"/>
      <c r="DIL208" s="509"/>
      <c r="DIM208" s="509"/>
      <c r="DIN208" s="509"/>
      <c r="DIO208" s="509"/>
      <c r="DIP208" s="509"/>
      <c r="DIQ208" s="509"/>
      <c r="DIR208" s="509"/>
      <c r="DIS208" s="509"/>
      <c r="DIT208" s="509"/>
      <c r="DIU208" s="509"/>
      <c r="DIV208" s="509"/>
      <c r="DIW208" s="509"/>
      <c r="DIX208" s="509"/>
      <c r="DIY208" s="509"/>
      <c r="DIZ208" s="509"/>
      <c r="DJA208" s="509"/>
      <c r="DJB208" s="509"/>
      <c r="DJC208" s="509"/>
      <c r="DJD208" s="509"/>
      <c r="DJE208" s="509"/>
      <c r="DJF208" s="509"/>
      <c r="DJG208" s="509"/>
      <c r="DJH208" s="509"/>
      <c r="DJI208" s="509"/>
      <c r="DJJ208" s="509"/>
      <c r="DJK208" s="509"/>
      <c r="DJL208" s="509"/>
      <c r="DJM208" s="509"/>
      <c r="DJN208" s="509"/>
      <c r="DJO208" s="509"/>
      <c r="DJP208" s="509"/>
      <c r="DJQ208" s="509"/>
      <c r="DJR208" s="509"/>
      <c r="DJS208" s="509"/>
      <c r="DJT208" s="509"/>
      <c r="DJU208" s="509"/>
      <c r="DJV208" s="509"/>
      <c r="DJW208" s="509"/>
      <c r="DJX208" s="509"/>
      <c r="DJY208" s="509"/>
      <c r="DJZ208" s="509"/>
      <c r="DKA208" s="509"/>
      <c r="DKB208" s="509"/>
      <c r="DKC208" s="509"/>
      <c r="DKD208" s="509"/>
      <c r="DKE208" s="509"/>
      <c r="DKF208" s="509"/>
      <c r="DKG208" s="509"/>
      <c r="DKH208" s="509"/>
      <c r="DKI208" s="509"/>
      <c r="DKJ208" s="509"/>
      <c r="DKK208" s="509"/>
      <c r="DKL208" s="509"/>
      <c r="DKM208" s="509"/>
      <c r="DKN208" s="509"/>
      <c r="DKO208" s="509"/>
      <c r="DKP208" s="509"/>
      <c r="DKQ208" s="509"/>
      <c r="DKR208" s="509"/>
      <c r="DKS208" s="509"/>
      <c r="DKT208" s="509"/>
      <c r="DKU208" s="509"/>
      <c r="DKV208" s="509"/>
      <c r="DKW208" s="509"/>
      <c r="DKX208" s="509"/>
      <c r="DKY208" s="509"/>
      <c r="DKZ208" s="509"/>
      <c r="DLA208" s="509"/>
      <c r="DLB208" s="509"/>
      <c r="DLC208" s="509"/>
      <c r="DLD208" s="509"/>
      <c r="DLE208" s="509"/>
      <c r="DLF208" s="509"/>
      <c r="DLG208" s="509"/>
      <c r="DLH208" s="509"/>
      <c r="DLI208" s="509"/>
      <c r="DLJ208" s="509"/>
      <c r="DLK208" s="509"/>
      <c r="DLL208" s="509"/>
      <c r="DLM208" s="509"/>
      <c r="DLN208" s="509"/>
      <c r="DLO208" s="509"/>
      <c r="DLP208" s="509"/>
      <c r="DLQ208" s="509"/>
      <c r="DLR208" s="509"/>
      <c r="DLS208" s="509"/>
      <c r="DLT208" s="509"/>
      <c r="DLU208" s="509"/>
      <c r="DLV208" s="509"/>
      <c r="DLW208" s="509"/>
      <c r="DLX208" s="509"/>
      <c r="DLY208" s="509"/>
      <c r="DLZ208" s="509"/>
      <c r="DMA208" s="509"/>
      <c r="DMB208" s="509"/>
      <c r="DMC208" s="509"/>
      <c r="DMD208" s="509"/>
      <c r="DME208" s="509"/>
      <c r="DMF208" s="509"/>
      <c r="DMG208" s="509"/>
      <c r="DMH208" s="509"/>
      <c r="DMI208" s="509"/>
      <c r="DMJ208" s="509"/>
      <c r="DMK208" s="509"/>
      <c r="DML208" s="509"/>
      <c r="DMM208" s="509"/>
      <c r="DMN208" s="509"/>
      <c r="DMO208" s="509"/>
      <c r="DMP208" s="509"/>
      <c r="DMQ208" s="509"/>
      <c r="DMR208" s="509"/>
      <c r="DMS208" s="509"/>
      <c r="DMT208" s="509"/>
      <c r="DMU208" s="509"/>
      <c r="DMV208" s="509"/>
      <c r="DMW208" s="509"/>
      <c r="DMX208" s="509"/>
      <c r="DMY208" s="509"/>
      <c r="DMZ208" s="509"/>
      <c r="DNA208" s="509"/>
      <c r="DNB208" s="509"/>
      <c r="DNC208" s="509"/>
      <c r="DND208" s="509"/>
      <c r="DNE208" s="509"/>
      <c r="DNF208" s="509"/>
      <c r="DNG208" s="509"/>
      <c r="DNH208" s="509"/>
      <c r="DNI208" s="509"/>
      <c r="DNJ208" s="509"/>
      <c r="DNK208" s="509"/>
      <c r="DNL208" s="509"/>
      <c r="DNM208" s="509"/>
      <c r="DNN208" s="509"/>
      <c r="DNO208" s="509"/>
      <c r="DNP208" s="509"/>
      <c r="DNQ208" s="509"/>
      <c r="DNR208" s="509"/>
      <c r="DNS208" s="509"/>
      <c r="DNT208" s="509"/>
      <c r="DNU208" s="509"/>
      <c r="DNV208" s="509"/>
      <c r="DNW208" s="509"/>
      <c r="DNX208" s="509"/>
      <c r="DNY208" s="509"/>
      <c r="DNZ208" s="509"/>
      <c r="DOA208" s="509"/>
      <c r="DOB208" s="509"/>
      <c r="DOC208" s="509"/>
      <c r="DOD208" s="509"/>
      <c r="DOE208" s="509"/>
      <c r="DOF208" s="509"/>
      <c r="DOG208" s="509"/>
      <c r="DOH208" s="509"/>
      <c r="DOI208" s="509"/>
      <c r="DOJ208" s="509"/>
      <c r="DOK208" s="509"/>
      <c r="DOL208" s="509"/>
      <c r="DOM208" s="509"/>
      <c r="DON208" s="509"/>
      <c r="DOO208" s="509"/>
      <c r="DOP208" s="509"/>
      <c r="DOQ208" s="509"/>
      <c r="DOR208" s="509"/>
      <c r="DOS208" s="509"/>
      <c r="DOT208" s="509"/>
      <c r="DOU208" s="509"/>
      <c r="DOV208" s="509"/>
      <c r="DOW208" s="509"/>
      <c r="DOX208" s="509"/>
      <c r="DOY208" s="509"/>
      <c r="DOZ208" s="509"/>
      <c r="DPA208" s="509"/>
      <c r="DPB208" s="509"/>
      <c r="DPC208" s="509"/>
      <c r="DPD208" s="509"/>
      <c r="DPE208" s="509"/>
      <c r="DPF208" s="509"/>
      <c r="DPG208" s="509"/>
      <c r="DPH208" s="509"/>
      <c r="DPI208" s="509"/>
      <c r="DPJ208" s="509"/>
      <c r="DPK208" s="509"/>
      <c r="DPL208" s="509"/>
      <c r="DPM208" s="509"/>
      <c r="DPN208" s="509"/>
      <c r="DPO208" s="509"/>
      <c r="DPP208" s="509"/>
      <c r="DPQ208" s="509"/>
      <c r="DPR208" s="509"/>
      <c r="DPS208" s="509"/>
      <c r="DPT208" s="509"/>
      <c r="DPU208" s="509"/>
      <c r="DPV208" s="509"/>
      <c r="DPW208" s="509"/>
      <c r="DPX208" s="509"/>
      <c r="DPY208" s="509"/>
      <c r="DPZ208" s="509"/>
      <c r="DQA208" s="509"/>
      <c r="DQB208" s="509"/>
      <c r="DQC208" s="509"/>
      <c r="DQD208" s="509"/>
      <c r="DQE208" s="509"/>
      <c r="DQF208" s="509"/>
      <c r="DQG208" s="509"/>
      <c r="DQH208" s="509"/>
      <c r="DQI208" s="509"/>
      <c r="DQJ208" s="509"/>
      <c r="DQK208" s="509"/>
      <c r="DQL208" s="509"/>
      <c r="DQM208" s="509"/>
      <c r="DQN208" s="509"/>
      <c r="DQO208" s="509"/>
      <c r="DQP208" s="509"/>
      <c r="DQQ208" s="509"/>
      <c r="DQR208" s="509"/>
      <c r="DQS208" s="509"/>
      <c r="DQT208" s="509"/>
      <c r="DQU208" s="509"/>
      <c r="DQV208" s="509"/>
      <c r="DQW208" s="509"/>
      <c r="DQX208" s="509"/>
      <c r="DQY208" s="509"/>
      <c r="DQZ208" s="509"/>
      <c r="DRA208" s="509"/>
      <c r="DRB208" s="509"/>
      <c r="DRC208" s="509"/>
      <c r="DRD208" s="509"/>
      <c r="DRE208" s="509"/>
      <c r="DRF208" s="509"/>
      <c r="DRG208" s="509"/>
      <c r="DRH208" s="509"/>
      <c r="DRI208" s="509"/>
      <c r="DRJ208" s="509"/>
      <c r="DRK208" s="509"/>
      <c r="DRL208" s="509"/>
      <c r="DRM208" s="509"/>
      <c r="DRN208" s="509"/>
      <c r="DRO208" s="509"/>
      <c r="DRP208" s="509"/>
      <c r="DRQ208" s="509"/>
      <c r="DRR208" s="509"/>
      <c r="DRS208" s="509"/>
      <c r="DRT208" s="509"/>
      <c r="DRU208" s="509"/>
      <c r="DRV208" s="509"/>
      <c r="DRW208" s="509"/>
      <c r="DRX208" s="509"/>
      <c r="DRY208" s="509"/>
      <c r="DRZ208" s="509"/>
      <c r="DSA208" s="509"/>
      <c r="DSB208" s="509"/>
      <c r="DSC208" s="509"/>
      <c r="DSD208" s="509"/>
      <c r="DSE208" s="509"/>
      <c r="DSF208" s="509"/>
      <c r="DSG208" s="509"/>
      <c r="DSH208" s="509"/>
      <c r="DSI208" s="509"/>
      <c r="DSJ208" s="509"/>
      <c r="DSK208" s="509"/>
      <c r="DSL208" s="509"/>
      <c r="DSM208" s="509"/>
      <c r="DSN208" s="509"/>
      <c r="DSO208" s="509"/>
      <c r="DSP208" s="509"/>
      <c r="DSQ208" s="509"/>
      <c r="DSR208" s="509"/>
      <c r="DSS208" s="509"/>
      <c r="DST208" s="509"/>
      <c r="DSU208" s="509"/>
      <c r="DSV208" s="509"/>
      <c r="DSW208" s="509"/>
      <c r="DSX208" s="509"/>
      <c r="DSY208" s="509"/>
      <c r="DSZ208" s="509"/>
      <c r="DTA208" s="509"/>
      <c r="DTB208" s="509"/>
      <c r="DTC208" s="509"/>
      <c r="DTD208" s="509"/>
      <c r="DTE208" s="509"/>
      <c r="DTF208" s="509"/>
      <c r="DTG208" s="509"/>
      <c r="DTH208" s="509"/>
      <c r="DTI208" s="509"/>
      <c r="DTJ208" s="509"/>
      <c r="DTK208" s="509"/>
      <c r="DTL208" s="509"/>
      <c r="DTM208" s="509"/>
      <c r="DTN208" s="509"/>
      <c r="DTO208" s="509"/>
      <c r="DTP208" s="509"/>
      <c r="DTQ208" s="509"/>
      <c r="DTR208" s="509"/>
      <c r="DTS208" s="509"/>
      <c r="DTT208" s="509"/>
      <c r="DTU208" s="509"/>
      <c r="DTV208" s="509"/>
      <c r="DTW208" s="509"/>
      <c r="DTX208" s="509"/>
      <c r="DTY208" s="509"/>
      <c r="DTZ208" s="509"/>
      <c r="DUA208" s="509"/>
      <c r="DUB208" s="509"/>
      <c r="DUC208" s="509"/>
      <c r="DUD208" s="509"/>
      <c r="DUE208" s="509"/>
      <c r="DUF208" s="509"/>
      <c r="DUG208" s="509"/>
      <c r="DUH208" s="509"/>
      <c r="DUI208" s="509"/>
      <c r="DUJ208" s="509"/>
      <c r="DUK208" s="509"/>
      <c r="DUL208" s="509"/>
      <c r="DUM208" s="509"/>
      <c r="DUN208" s="509"/>
      <c r="DUO208" s="509"/>
      <c r="DUP208" s="509"/>
      <c r="DUQ208" s="509"/>
      <c r="DUR208" s="509"/>
      <c r="DUS208" s="509"/>
      <c r="DUT208" s="509"/>
      <c r="DUU208" s="509"/>
      <c r="DUV208" s="509"/>
      <c r="DUW208" s="509"/>
      <c r="DUX208" s="509"/>
      <c r="DUY208" s="509"/>
      <c r="DUZ208" s="509"/>
      <c r="DVA208" s="509"/>
      <c r="DVB208" s="509"/>
      <c r="DVC208" s="509"/>
      <c r="DVD208" s="509"/>
      <c r="DVE208" s="509"/>
      <c r="DVF208" s="509"/>
      <c r="DVG208" s="509"/>
      <c r="DVH208" s="509"/>
      <c r="DVI208" s="509"/>
      <c r="DVJ208" s="509"/>
      <c r="DVK208" s="509"/>
      <c r="DVL208" s="509"/>
      <c r="DVM208" s="509"/>
      <c r="DVN208" s="509"/>
      <c r="DVO208" s="509"/>
      <c r="DVP208" s="509"/>
      <c r="DVQ208" s="509"/>
      <c r="DVR208" s="509"/>
      <c r="DVS208" s="509"/>
      <c r="DVT208" s="509"/>
      <c r="DVU208" s="509"/>
      <c r="DVV208" s="509"/>
      <c r="DVW208" s="509"/>
      <c r="DVX208" s="509"/>
      <c r="DVY208" s="509"/>
      <c r="DVZ208" s="509"/>
      <c r="DWA208" s="509"/>
      <c r="DWB208" s="509"/>
      <c r="DWC208" s="509"/>
      <c r="DWD208" s="509"/>
      <c r="DWE208" s="509"/>
      <c r="DWF208" s="509"/>
      <c r="DWG208" s="509"/>
      <c r="DWH208" s="509"/>
      <c r="DWI208" s="509"/>
      <c r="DWJ208" s="509"/>
      <c r="DWK208" s="509"/>
      <c r="DWL208" s="509"/>
      <c r="DWM208" s="509"/>
      <c r="DWN208" s="509"/>
      <c r="DWO208" s="509"/>
      <c r="DWP208" s="509"/>
      <c r="DWQ208" s="509"/>
      <c r="DWR208" s="509"/>
      <c r="DWS208" s="509"/>
      <c r="DWT208" s="509"/>
      <c r="DWU208" s="509"/>
      <c r="DWV208" s="509"/>
      <c r="DWW208" s="509"/>
      <c r="DWX208" s="509"/>
      <c r="DWY208" s="509"/>
      <c r="DWZ208" s="509"/>
      <c r="DXA208" s="509"/>
      <c r="DXB208" s="509"/>
      <c r="DXC208" s="509"/>
      <c r="DXD208" s="509"/>
      <c r="DXE208" s="509"/>
      <c r="DXF208" s="509"/>
      <c r="DXG208" s="509"/>
      <c r="DXH208" s="509"/>
      <c r="DXI208" s="509"/>
      <c r="DXJ208" s="509"/>
      <c r="DXK208" s="509"/>
      <c r="DXL208" s="509"/>
      <c r="DXM208" s="509"/>
      <c r="DXN208" s="509"/>
      <c r="DXO208" s="509"/>
      <c r="DXP208" s="509"/>
      <c r="DXQ208" s="509"/>
      <c r="DXR208" s="509"/>
      <c r="DXS208" s="509"/>
      <c r="DXT208" s="509"/>
      <c r="DXU208" s="509"/>
      <c r="DXV208" s="509"/>
      <c r="DXW208" s="509"/>
      <c r="DXX208" s="509"/>
      <c r="DXY208" s="509"/>
      <c r="DXZ208" s="509"/>
      <c r="DYA208" s="509"/>
      <c r="DYB208" s="509"/>
      <c r="DYC208" s="509"/>
      <c r="DYD208" s="509"/>
      <c r="DYE208" s="509"/>
      <c r="DYF208" s="509"/>
      <c r="DYG208" s="509"/>
      <c r="DYH208" s="509"/>
      <c r="DYI208" s="509"/>
      <c r="DYJ208" s="509"/>
      <c r="DYK208" s="509"/>
      <c r="DYL208" s="509"/>
      <c r="DYM208" s="509"/>
      <c r="DYN208" s="509"/>
      <c r="DYO208" s="509"/>
      <c r="DYP208" s="509"/>
      <c r="DYQ208" s="509"/>
      <c r="DYR208" s="509"/>
      <c r="DYS208" s="509"/>
      <c r="DYT208" s="509"/>
      <c r="DYU208" s="509"/>
      <c r="DYV208" s="509"/>
      <c r="DYW208" s="509"/>
      <c r="DYX208" s="509"/>
      <c r="DYY208" s="509"/>
      <c r="DYZ208" s="509"/>
      <c r="DZA208" s="509"/>
      <c r="DZB208" s="509"/>
      <c r="DZC208" s="509"/>
      <c r="DZD208" s="509"/>
      <c r="DZE208" s="509"/>
      <c r="DZF208" s="509"/>
      <c r="DZG208" s="509"/>
      <c r="DZH208" s="509"/>
      <c r="DZI208" s="509"/>
      <c r="DZJ208" s="509"/>
      <c r="DZK208" s="509"/>
      <c r="DZL208" s="509"/>
      <c r="DZM208" s="509"/>
      <c r="DZN208" s="509"/>
      <c r="DZO208" s="509"/>
      <c r="DZP208" s="509"/>
      <c r="DZQ208" s="509"/>
      <c r="DZR208" s="509"/>
      <c r="DZS208" s="509"/>
      <c r="DZT208" s="509"/>
      <c r="DZU208" s="509"/>
      <c r="DZV208" s="509"/>
      <c r="DZW208" s="509"/>
      <c r="DZX208" s="509"/>
      <c r="DZY208" s="509"/>
      <c r="DZZ208" s="509"/>
      <c r="EAA208" s="509"/>
      <c r="EAB208" s="509"/>
      <c r="EAC208" s="509"/>
      <c r="EAD208" s="509"/>
      <c r="EAE208" s="509"/>
      <c r="EAF208" s="509"/>
      <c r="EAG208" s="509"/>
      <c r="EAH208" s="509"/>
      <c r="EAI208" s="509"/>
      <c r="EAJ208" s="509"/>
      <c r="EAK208" s="509"/>
      <c r="EAL208" s="509"/>
      <c r="EAM208" s="509"/>
      <c r="EAN208" s="509"/>
      <c r="EAO208" s="509"/>
      <c r="EAP208" s="509"/>
      <c r="EAQ208" s="509"/>
      <c r="EAR208" s="509"/>
      <c r="EAS208" s="509"/>
      <c r="EAT208" s="509"/>
      <c r="EAU208" s="509"/>
      <c r="EAV208" s="509"/>
      <c r="EAW208" s="509"/>
      <c r="EAX208" s="509"/>
      <c r="EAY208" s="509"/>
      <c r="EAZ208" s="509"/>
      <c r="EBA208" s="509"/>
      <c r="EBB208" s="509"/>
      <c r="EBC208" s="509"/>
      <c r="EBD208" s="509"/>
      <c r="EBE208" s="509"/>
      <c r="EBF208" s="509"/>
      <c r="EBG208" s="509"/>
      <c r="EBH208" s="509"/>
      <c r="EBI208" s="509"/>
      <c r="EBJ208" s="509"/>
      <c r="EBK208" s="509"/>
      <c r="EBL208" s="509"/>
      <c r="EBM208" s="509"/>
      <c r="EBN208" s="509"/>
      <c r="EBO208" s="509"/>
      <c r="EBP208" s="509"/>
      <c r="EBQ208" s="509"/>
      <c r="EBR208" s="509"/>
      <c r="EBS208" s="509"/>
      <c r="EBT208" s="509"/>
      <c r="EBU208" s="509"/>
      <c r="EBV208" s="509"/>
      <c r="EBW208" s="509"/>
      <c r="EBX208" s="509"/>
      <c r="EBY208" s="509"/>
      <c r="EBZ208" s="509"/>
      <c r="ECA208" s="509"/>
      <c r="ECB208" s="509"/>
      <c r="ECC208" s="509"/>
      <c r="ECD208" s="509"/>
      <c r="ECE208" s="509"/>
      <c r="ECF208" s="509"/>
      <c r="ECG208" s="509"/>
      <c r="ECH208" s="509"/>
      <c r="ECI208" s="509"/>
      <c r="ECJ208" s="509"/>
      <c r="ECK208" s="509"/>
      <c r="ECL208" s="509"/>
      <c r="ECM208" s="509"/>
      <c r="ECN208" s="509"/>
      <c r="ECO208" s="509"/>
      <c r="ECP208" s="509"/>
      <c r="ECQ208" s="509"/>
      <c r="ECR208" s="509"/>
      <c r="ECS208" s="509"/>
      <c r="ECT208" s="509"/>
      <c r="ECU208" s="509"/>
      <c r="ECV208" s="509"/>
      <c r="ECW208" s="509"/>
      <c r="ECX208" s="509"/>
      <c r="ECY208" s="509"/>
      <c r="ECZ208" s="509"/>
      <c r="EDA208" s="509"/>
      <c r="EDB208" s="509"/>
      <c r="EDC208" s="509"/>
      <c r="EDD208" s="509"/>
      <c r="EDE208" s="509"/>
      <c r="EDF208" s="509"/>
      <c r="EDG208" s="509"/>
      <c r="EDH208" s="509"/>
      <c r="EDI208" s="509"/>
      <c r="EDJ208" s="509"/>
      <c r="EDK208" s="509"/>
      <c r="EDL208" s="509"/>
      <c r="EDM208" s="509"/>
      <c r="EDN208" s="509"/>
      <c r="EDO208" s="509"/>
      <c r="EDP208" s="509"/>
      <c r="EDQ208" s="509"/>
      <c r="EDR208" s="509"/>
      <c r="EDS208" s="509"/>
      <c r="EDT208" s="509"/>
      <c r="EDU208" s="509"/>
      <c r="EDV208" s="509"/>
      <c r="EDW208" s="509"/>
      <c r="EDX208" s="509"/>
      <c r="EDY208" s="509"/>
      <c r="EDZ208" s="509"/>
      <c r="EEA208" s="509"/>
      <c r="EEB208" s="509"/>
      <c r="EEC208" s="509"/>
      <c r="EED208" s="509"/>
      <c r="EEE208" s="509"/>
      <c r="EEF208" s="509"/>
      <c r="EEG208" s="509"/>
      <c r="EEH208" s="509"/>
      <c r="EEI208" s="509"/>
      <c r="EEJ208" s="509"/>
      <c r="EEK208" s="509"/>
      <c r="EEL208" s="509"/>
      <c r="EEM208" s="509"/>
      <c r="EEN208" s="509"/>
      <c r="EEO208" s="509"/>
      <c r="EEP208" s="509"/>
      <c r="EEQ208" s="509"/>
      <c r="EER208" s="509"/>
      <c r="EES208" s="509"/>
      <c r="EET208" s="509"/>
      <c r="EEU208" s="509"/>
      <c r="EEV208" s="509"/>
      <c r="EEW208" s="509"/>
      <c r="EEX208" s="509"/>
      <c r="EEY208" s="509"/>
      <c r="EEZ208" s="509"/>
      <c r="EFA208" s="509"/>
      <c r="EFB208" s="509"/>
      <c r="EFC208" s="509"/>
      <c r="EFD208" s="509"/>
      <c r="EFE208" s="509"/>
      <c r="EFF208" s="509"/>
      <c r="EFG208" s="509"/>
      <c r="EFH208" s="509"/>
      <c r="EFI208" s="509"/>
      <c r="EFJ208" s="509"/>
      <c r="EFK208" s="509"/>
      <c r="EFL208" s="509"/>
      <c r="EFM208" s="509"/>
      <c r="EFN208" s="509"/>
      <c r="EFO208" s="509"/>
      <c r="EFP208" s="509"/>
      <c r="EFQ208" s="509"/>
      <c r="EFR208" s="509"/>
      <c r="EFS208" s="509"/>
      <c r="EFT208" s="509"/>
      <c r="EFU208" s="509"/>
      <c r="EFV208" s="509"/>
      <c r="EFW208" s="509"/>
      <c r="EFX208" s="509"/>
      <c r="EFY208" s="509"/>
      <c r="EFZ208" s="509"/>
      <c r="EGA208" s="509"/>
      <c r="EGB208" s="509"/>
      <c r="EGC208" s="509"/>
      <c r="EGD208" s="509"/>
      <c r="EGE208" s="509"/>
      <c r="EGF208" s="509"/>
      <c r="EGG208" s="509"/>
      <c r="EGH208" s="509"/>
      <c r="EGI208" s="509"/>
      <c r="EGJ208" s="509"/>
      <c r="EGK208" s="509"/>
      <c r="EGL208" s="509"/>
      <c r="EGM208" s="509"/>
      <c r="EGN208" s="509"/>
      <c r="EGO208" s="509"/>
      <c r="EGP208" s="509"/>
      <c r="EGQ208" s="509"/>
      <c r="EGR208" s="509"/>
      <c r="EGS208" s="509"/>
      <c r="EGT208" s="509"/>
      <c r="EGU208" s="509"/>
      <c r="EGV208" s="509"/>
      <c r="EGW208" s="509"/>
      <c r="EGX208" s="509"/>
      <c r="EGY208" s="509"/>
      <c r="EGZ208" s="509"/>
      <c r="EHA208" s="509"/>
      <c r="EHB208" s="509"/>
      <c r="EHC208" s="509"/>
      <c r="EHD208" s="509"/>
      <c r="EHE208" s="509"/>
      <c r="EHF208" s="509"/>
      <c r="EHG208" s="509"/>
      <c r="EHH208" s="509"/>
      <c r="EHI208" s="509"/>
      <c r="EHJ208" s="509"/>
      <c r="EHK208" s="509"/>
      <c r="EHL208" s="509"/>
      <c r="EHM208" s="509"/>
      <c r="EHN208" s="509"/>
      <c r="EHO208" s="509"/>
      <c r="EHP208" s="509"/>
      <c r="EHQ208" s="509"/>
      <c r="EHR208" s="509"/>
      <c r="EHS208" s="509"/>
      <c r="EHT208" s="509"/>
      <c r="EHU208" s="509"/>
      <c r="EHV208" s="509"/>
      <c r="EHW208" s="509"/>
      <c r="EHX208" s="509"/>
      <c r="EHY208" s="509"/>
      <c r="EHZ208" s="509"/>
      <c r="EIA208" s="509"/>
      <c r="EIB208" s="509"/>
      <c r="EIC208" s="509"/>
      <c r="EID208" s="509"/>
      <c r="EIE208" s="509"/>
      <c r="EIF208" s="509"/>
      <c r="EIG208" s="509"/>
      <c r="EIH208" s="509"/>
      <c r="EII208" s="509"/>
      <c r="EIJ208" s="509"/>
      <c r="EIK208" s="509"/>
      <c r="EIL208" s="509"/>
      <c r="EIM208" s="509"/>
      <c r="EIN208" s="509"/>
      <c r="EIO208" s="509"/>
      <c r="EIP208" s="509"/>
      <c r="EIQ208" s="509"/>
      <c r="EIR208" s="509"/>
      <c r="EIS208" s="509"/>
      <c r="EIT208" s="509"/>
      <c r="EIU208" s="509"/>
      <c r="EIV208" s="509"/>
      <c r="EIW208" s="509"/>
      <c r="EIX208" s="509"/>
      <c r="EIY208" s="509"/>
      <c r="EIZ208" s="509"/>
      <c r="EJA208" s="509"/>
      <c r="EJB208" s="509"/>
      <c r="EJC208" s="509"/>
      <c r="EJD208" s="509"/>
      <c r="EJE208" s="509"/>
      <c r="EJF208" s="509"/>
      <c r="EJG208" s="509"/>
      <c r="EJH208" s="509"/>
      <c r="EJI208" s="509"/>
      <c r="EJJ208" s="509"/>
      <c r="EJK208" s="509"/>
      <c r="EJL208" s="509"/>
      <c r="EJM208" s="509"/>
      <c r="EJN208" s="509"/>
      <c r="EJO208" s="509"/>
      <c r="EJP208" s="509"/>
      <c r="EJQ208" s="509"/>
      <c r="EJR208" s="509"/>
      <c r="EJS208" s="509"/>
      <c r="EJT208" s="509"/>
      <c r="EJU208" s="509"/>
      <c r="EJV208" s="509"/>
      <c r="EJW208" s="509"/>
      <c r="EJX208" s="509"/>
      <c r="EJY208" s="509"/>
      <c r="EJZ208" s="509"/>
      <c r="EKA208" s="509"/>
      <c r="EKB208" s="509"/>
      <c r="EKC208" s="509"/>
      <c r="EKD208" s="509"/>
      <c r="EKE208" s="509"/>
      <c r="EKF208" s="509"/>
      <c r="EKG208" s="509"/>
      <c r="EKH208" s="509"/>
      <c r="EKI208" s="509"/>
      <c r="EKJ208" s="509"/>
      <c r="EKK208" s="509"/>
      <c r="EKL208" s="509"/>
      <c r="EKM208" s="509"/>
      <c r="EKN208" s="509"/>
      <c r="EKO208" s="509"/>
      <c r="EKP208" s="509"/>
      <c r="EKQ208" s="509"/>
      <c r="EKR208" s="509"/>
      <c r="EKS208" s="509"/>
      <c r="EKT208" s="509"/>
      <c r="EKU208" s="509"/>
      <c r="EKV208" s="509"/>
      <c r="EKW208" s="509"/>
      <c r="EKX208" s="509"/>
      <c r="EKY208" s="509"/>
      <c r="EKZ208" s="509"/>
      <c r="ELA208" s="509"/>
      <c r="ELB208" s="509"/>
      <c r="ELC208" s="509"/>
      <c r="ELD208" s="509"/>
      <c r="ELE208" s="509"/>
      <c r="ELF208" s="509"/>
      <c r="ELG208" s="509"/>
      <c r="ELH208" s="509"/>
      <c r="ELI208" s="509"/>
      <c r="ELJ208" s="509"/>
      <c r="ELK208" s="509"/>
      <c r="ELL208" s="509"/>
      <c r="ELM208" s="509"/>
      <c r="ELN208" s="509"/>
      <c r="ELO208" s="509"/>
      <c r="ELP208" s="509"/>
      <c r="ELQ208" s="509"/>
      <c r="ELR208" s="509"/>
      <c r="ELS208" s="509"/>
      <c r="ELT208" s="509"/>
      <c r="ELU208" s="509"/>
      <c r="ELV208" s="509"/>
      <c r="ELW208" s="509"/>
      <c r="ELX208" s="509"/>
      <c r="ELY208" s="509"/>
      <c r="ELZ208" s="509"/>
      <c r="EMA208" s="509"/>
      <c r="EMB208" s="509"/>
      <c r="EMC208" s="509"/>
      <c r="EMD208" s="509"/>
      <c r="EME208" s="509"/>
      <c r="EMF208" s="509"/>
      <c r="EMG208" s="509"/>
      <c r="EMH208" s="509"/>
      <c r="EMI208" s="509"/>
      <c r="EMJ208" s="509"/>
      <c r="EMK208" s="509"/>
      <c r="EML208" s="509"/>
      <c r="EMM208" s="509"/>
      <c r="EMN208" s="509"/>
      <c r="EMO208" s="509"/>
      <c r="EMP208" s="509"/>
      <c r="EMQ208" s="509"/>
      <c r="EMR208" s="509"/>
      <c r="EMS208" s="509"/>
      <c r="EMT208" s="509"/>
      <c r="EMU208" s="509"/>
      <c r="EMV208" s="509"/>
      <c r="EMW208" s="509"/>
      <c r="EMX208" s="509"/>
      <c r="EMY208" s="509"/>
      <c r="EMZ208" s="509"/>
      <c r="ENA208" s="509"/>
      <c r="ENB208" s="509"/>
      <c r="ENC208" s="509"/>
      <c r="END208" s="509"/>
      <c r="ENE208" s="509"/>
      <c r="ENF208" s="509"/>
      <c r="ENG208" s="509"/>
      <c r="ENH208" s="509"/>
      <c r="ENI208" s="509"/>
      <c r="ENJ208" s="509"/>
      <c r="ENK208" s="509"/>
      <c r="ENL208" s="509"/>
      <c r="ENM208" s="509"/>
      <c r="ENN208" s="509"/>
      <c r="ENO208" s="509"/>
      <c r="ENP208" s="509"/>
      <c r="ENQ208" s="509"/>
      <c r="ENR208" s="509"/>
      <c r="ENS208" s="509"/>
      <c r="ENT208" s="509"/>
      <c r="ENU208" s="509"/>
      <c r="ENV208" s="509"/>
      <c r="ENW208" s="509"/>
      <c r="ENX208" s="509"/>
      <c r="ENY208" s="509"/>
      <c r="ENZ208" s="509"/>
      <c r="EOA208" s="509"/>
      <c r="EOB208" s="509"/>
      <c r="EOC208" s="509"/>
      <c r="EOD208" s="509"/>
      <c r="EOE208" s="509"/>
      <c r="EOF208" s="509"/>
      <c r="EOG208" s="509"/>
      <c r="EOH208" s="509"/>
      <c r="EOI208" s="509"/>
      <c r="EOJ208" s="509"/>
      <c r="EOK208" s="509"/>
      <c r="EOL208" s="509"/>
      <c r="EOM208" s="509"/>
      <c r="EON208" s="509"/>
      <c r="EOO208" s="509"/>
      <c r="EOP208" s="509"/>
      <c r="EOQ208" s="509"/>
      <c r="EOR208" s="509"/>
      <c r="EOS208" s="509"/>
      <c r="EOT208" s="509"/>
      <c r="EOU208" s="509"/>
      <c r="EOV208" s="509"/>
      <c r="EOW208" s="509"/>
      <c r="EOX208" s="509"/>
      <c r="EOY208" s="509"/>
      <c r="EOZ208" s="509"/>
      <c r="EPA208" s="509"/>
      <c r="EPB208" s="509"/>
      <c r="EPC208" s="509"/>
      <c r="EPD208" s="509"/>
      <c r="EPE208" s="509"/>
      <c r="EPF208" s="509"/>
      <c r="EPG208" s="509"/>
      <c r="EPH208" s="509"/>
      <c r="EPI208" s="509"/>
      <c r="EPJ208" s="509"/>
      <c r="EPK208" s="509"/>
      <c r="EPL208" s="509"/>
      <c r="EPM208" s="509"/>
      <c r="EPN208" s="509"/>
      <c r="EPO208" s="509"/>
      <c r="EPP208" s="509"/>
      <c r="EPQ208" s="509"/>
      <c r="EPR208" s="509"/>
      <c r="EPS208" s="509"/>
      <c r="EPT208" s="509"/>
      <c r="EPU208" s="509"/>
      <c r="EPV208" s="509"/>
      <c r="EPW208" s="509"/>
      <c r="EPX208" s="509"/>
      <c r="EPY208" s="509"/>
      <c r="EPZ208" s="509"/>
      <c r="EQA208" s="509"/>
      <c r="EQB208" s="509"/>
      <c r="EQC208" s="509"/>
      <c r="EQD208" s="509"/>
      <c r="EQE208" s="509"/>
      <c r="EQF208" s="509"/>
      <c r="EQG208" s="509"/>
      <c r="EQH208" s="509"/>
      <c r="EQI208" s="509"/>
      <c r="EQJ208" s="509"/>
      <c r="EQK208" s="509"/>
      <c r="EQL208" s="509"/>
      <c r="EQM208" s="509"/>
      <c r="EQN208" s="509"/>
      <c r="EQO208" s="509"/>
      <c r="EQP208" s="509"/>
      <c r="EQQ208" s="509"/>
      <c r="EQR208" s="509"/>
      <c r="EQS208" s="509"/>
      <c r="EQT208" s="509"/>
      <c r="EQU208" s="509"/>
      <c r="EQV208" s="509"/>
      <c r="EQW208" s="509"/>
      <c r="EQX208" s="509"/>
      <c r="EQY208" s="509"/>
      <c r="EQZ208" s="509"/>
      <c r="ERA208" s="509"/>
      <c r="ERB208" s="509"/>
      <c r="ERC208" s="509"/>
      <c r="ERD208" s="509"/>
      <c r="ERE208" s="509"/>
      <c r="ERF208" s="509"/>
      <c r="ERG208" s="509"/>
      <c r="ERH208" s="509"/>
      <c r="ERI208" s="509"/>
      <c r="ERJ208" s="509"/>
      <c r="ERK208" s="509"/>
      <c r="ERL208" s="509"/>
      <c r="ERM208" s="509"/>
      <c r="ERN208" s="509"/>
      <c r="ERO208" s="509"/>
      <c r="ERP208" s="509"/>
      <c r="ERQ208" s="509"/>
      <c r="ERR208" s="509"/>
      <c r="ERS208" s="509"/>
      <c r="ERT208" s="509"/>
      <c r="ERU208" s="509"/>
      <c r="ERV208" s="509"/>
      <c r="ERW208" s="509"/>
      <c r="ERX208" s="509"/>
      <c r="ERY208" s="509"/>
      <c r="ERZ208" s="509"/>
      <c r="ESA208" s="509"/>
      <c r="ESB208" s="509"/>
      <c r="ESC208" s="509"/>
      <c r="ESD208" s="509"/>
      <c r="ESE208" s="509"/>
      <c r="ESF208" s="509"/>
      <c r="ESG208" s="509"/>
      <c r="ESH208" s="509"/>
      <c r="ESI208" s="509"/>
      <c r="ESJ208" s="509"/>
      <c r="ESK208" s="509"/>
      <c r="ESL208" s="509"/>
      <c r="ESM208" s="509"/>
      <c r="ESN208" s="509"/>
      <c r="ESO208" s="509"/>
      <c r="ESP208" s="509"/>
      <c r="ESQ208" s="509"/>
      <c r="ESR208" s="509"/>
      <c r="ESS208" s="509"/>
      <c r="EST208" s="509"/>
      <c r="ESU208" s="509"/>
      <c r="ESV208" s="509"/>
      <c r="ESW208" s="509"/>
      <c r="ESX208" s="509"/>
      <c r="ESY208" s="509"/>
      <c r="ESZ208" s="509"/>
      <c r="ETA208" s="509"/>
      <c r="ETB208" s="509"/>
      <c r="ETC208" s="509"/>
      <c r="ETD208" s="509"/>
      <c r="ETE208" s="509"/>
      <c r="ETF208" s="509"/>
      <c r="ETG208" s="509"/>
      <c r="ETH208" s="509"/>
      <c r="ETI208" s="509"/>
      <c r="ETJ208" s="509"/>
      <c r="ETK208" s="509"/>
      <c r="ETL208" s="509"/>
      <c r="ETM208" s="509"/>
      <c r="ETN208" s="509"/>
      <c r="ETO208" s="509"/>
      <c r="ETP208" s="509"/>
      <c r="ETQ208" s="509"/>
      <c r="ETR208" s="509"/>
      <c r="ETS208" s="509"/>
      <c r="ETT208" s="509"/>
      <c r="ETU208" s="509"/>
      <c r="ETV208" s="509"/>
      <c r="ETW208" s="509"/>
      <c r="ETX208" s="509"/>
      <c r="ETY208" s="509"/>
      <c r="ETZ208" s="509"/>
      <c r="EUA208" s="509"/>
      <c r="EUB208" s="509"/>
      <c r="EUC208" s="509"/>
      <c r="EUD208" s="509"/>
      <c r="EUE208" s="509"/>
      <c r="EUF208" s="509"/>
      <c r="EUG208" s="509"/>
      <c r="EUH208" s="509"/>
      <c r="EUI208" s="509"/>
      <c r="EUJ208" s="509"/>
      <c r="EUK208" s="509"/>
      <c r="EUL208" s="509"/>
      <c r="EUM208" s="509"/>
      <c r="EUN208" s="509"/>
      <c r="EUO208" s="509"/>
      <c r="EUP208" s="509"/>
      <c r="EUQ208" s="509"/>
      <c r="EUR208" s="509"/>
      <c r="EUS208" s="509"/>
      <c r="EUT208" s="509"/>
      <c r="EUU208" s="509"/>
      <c r="EUV208" s="509"/>
      <c r="EUW208" s="509"/>
      <c r="EUX208" s="509"/>
      <c r="EUY208" s="509"/>
      <c r="EUZ208" s="509"/>
      <c r="EVA208" s="509"/>
      <c r="EVB208" s="509"/>
      <c r="EVC208" s="509"/>
      <c r="EVD208" s="509"/>
      <c r="EVE208" s="509"/>
      <c r="EVF208" s="509"/>
      <c r="EVG208" s="509"/>
      <c r="EVH208" s="509"/>
      <c r="EVI208" s="509"/>
      <c r="EVJ208" s="509"/>
      <c r="EVK208" s="509"/>
      <c r="EVL208" s="509"/>
      <c r="EVM208" s="509"/>
      <c r="EVN208" s="509"/>
      <c r="EVO208" s="509"/>
      <c r="EVP208" s="509"/>
      <c r="EVQ208" s="509"/>
      <c r="EVR208" s="509"/>
      <c r="EVS208" s="509"/>
      <c r="EVT208" s="509"/>
      <c r="EVU208" s="509"/>
      <c r="EVV208" s="509"/>
      <c r="EVW208" s="509"/>
      <c r="EVX208" s="509"/>
      <c r="EVY208" s="509"/>
      <c r="EVZ208" s="509"/>
      <c r="EWA208" s="509"/>
      <c r="EWB208" s="509"/>
      <c r="EWC208" s="509"/>
      <c r="EWD208" s="509"/>
      <c r="EWE208" s="509"/>
      <c r="EWF208" s="509"/>
      <c r="EWG208" s="509"/>
      <c r="EWH208" s="509"/>
      <c r="EWI208" s="509"/>
      <c r="EWJ208" s="509"/>
      <c r="EWK208" s="509"/>
      <c r="EWL208" s="509"/>
      <c r="EWM208" s="509"/>
      <c r="EWN208" s="509"/>
      <c r="EWO208" s="509"/>
      <c r="EWP208" s="509"/>
      <c r="EWQ208" s="509"/>
      <c r="EWR208" s="509"/>
      <c r="EWS208" s="509"/>
      <c r="EWT208" s="509"/>
      <c r="EWU208" s="509"/>
      <c r="EWV208" s="509"/>
      <c r="EWW208" s="509"/>
      <c r="EWX208" s="509"/>
      <c r="EWY208" s="509"/>
      <c r="EWZ208" s="509"/>
      <c r="EXA208" s="509"/>
      <c r="EXB208" s="509"/>
      <c r="EXC208" s="509"/>
      <c r="EXD208" s="509"/>
      <c r="EXE208" s="509"/>
      <c r="EXF208" s="509"/>
      <c r="EXG208" s="509"/>
      <c r="EXH208" s="509"/>
      <c r="EXI208" s="509"/>
      <c r="EXJ208" s="509"/>
      <c r="EXK208" s="509"/>
      <c r="EXL208" s="509"/>
      <c r="EXM208" s="509"/>
      <c r="EXN208" s="509"/>
      <c r="EXO208" s="509"/>
      <c r="EXP208" s="509"/>
      <c r="EXQ208" s="509"/>
      <c r="EXR208" s="509"/>
      <c r="EXS208" s="509"/>
      <c r="EXT208" s="509"/>
      <c r="EXU208" s="509"/>
      <c r="EXV208" s="509"/>
      <c r="EXW208" s="509"/>
      <c r="EXX208" s="509"/>
      <c r="EXY208" s="509"/>
      <c r="EXZ208" s="509"/>
      <c r="EYA208" s="509"/>
      <c r="EYB208" s="509"/>
      <c r="EYC208" s="509"/>
      <c r="EYD208" s="509"/>
      <c r="EYE208" s="509"/>
      <c r="EYF208" s="509"/>
      <c r="EYG208" s="509"/>
      <c r="EYH208" s="509"/>
      <c r="EYI208" s="509"/>
      <c r="EYJ208" s="509"/>
      <c r="EYK208" s="509"/>
      <c r="EYL208" s="509"/>
      <c r="EYM208" s="509"/>
      <c r="EYN208" s="509"/>
      <c r="EYO208" s="509"/>
      <c r="EYP208" s="509"/>
      <c r="EYQ208" s="509"/>
      <c r="EYR208" s="509"/>
      <c r="EYS208" s="509"/>
      <c r="EYT208" s="509"/>
      <c r="EYU208" s="509"/>
      <c r="EYV208" s="509"/>
      <c r="EYW208" s="509"/>
      <c r="EYX208" s="509"/>
      <c r="EYY208" s="509"/>
      <c r="EYZ208" s="509"/>
      <c r="EZA208" s="509"/>
      <c r="EZB208" s="509"/>
      <c r="EZC208" s="509"/>
      <c r="EZD208" s="509"/>
      <c r="EZE208" s="509"/>
      <c r="EZF208" s="509"/>
      <c r="EZG208" s="509"/>
      <c r="EZH208" s="509"/>
      <c r="EZI208" s="509"/>
      <c r="EZJ208" s="509"/>
      <c r="EZK208" s="509"/>
      <c r="EZL208" s="509"/>
      <c r="EZM208" s="509"/>
      <c r="EZN208" s="509"/>
      <c r="EZO208" s="509"/>
      <c r="EZP208" s="509"/>
      <c r="EZQ208" s="509"/>
      <c r="EZR208" s="509"/>
      <c r="EZS208" s="509"/>
      <c r="EZT208" s="509"/>
      <c r="EZU208" s="509"/>
      <c r="EZV208" s="509"/>
      <c r="EZW208" s="509"/>
      <c r="EZX208" s="509"/>
      <c r="EZY208" s="509"/>
      <c r="EZZ208" s="509"/>
      <c r="FAA208" s="509"/>
      <c r="FAB208" s="509"/>
      <c r="FAC208" s="509"/>
      <c r="FAD208" s="509"/>
      <c r="FAE208" s="509"/>
      <c r="FAF208" s="509"/>
      <c r="FAG208" s="509"/>
      <c r="FAH208" s="509"/>
      <c r="FAI208" s="509"/>
      <c r="FAJ208" s="509"/>
      <c r="FAK208" s="509"/>
      <c r="FAL208" s="509"/>
      <c r="FAM208" s="509"/>
      <c r="FAN208" s="509"/>
      <c r="FAO208" s="509"/>
      <c r="FAP208" s="509"/>
      <c r="FAQ208" s="509"/>
      <c r="FAR208" s="509"/>
      <c r="FAS208" s="509"/>
      <c r="FAT208" s="509"/>
      <c r="FAU208" s="509"/>
      <c r="FAV208" s="509"/>
      <c r="FAW208" s="509"/>
      <c r="FAX208" s="509"/>
      <c r="FAY208" s="509"/>
      <c r="FAZ208" s="509"/>
      <c r="FBA208" s="509"/>
      <c r="FBB208" s="509"/>
      <c r="FBC208" s="509"/>
      <c r="FBD208" s="509"/>
      <c r="FBE208" s="509"/>
      <c r="FBF208" s="509"/>
      <c r="FBG208" s="509"/>
      <c r="FBH208" s="509"/>
      <c r="FBI208" s="509"/>
      <c r="FBJ208" s="509"/>
      <c r="FBK208" s="509"/>
      <c r="FBL208" s="509"/>
      <c r="FBM208" s="509"/>
      <c r="FBN208" s="509"/>
      <c r="FBO208" s="509"/>
      <c r="FBP208" s="509"/>
      <c r="FBQ208" s="509"/>
      <c r="FBR208" s="509"/>
      <c r="FBS208" s="509"/>
      <c r="FBT208" s="509"/>
      <c r="FBU208" s="509"/>
      <c r="FBV208" s="509"/>
      <c r="FBW208" s="509"/>
      <c r="FBX208" s="509"/>
      <c r="FBY208" s="509"/>
      <c r="FBZ208" s="509"/>
      <c r="FCA208" s="509"/>
      <c r="FCB208" s="509"/>
      <c r="FCC208" s="509"/>
      <c r="FCD208" s="509"/>
      <c r="FCE208" s="509"/>
      <c r="FCF208" s="509"/>
      <c r="FCG208" s="509"/>
      <c r="FCH208" s="509"/>
      <c r="FCI208" s="509"/>
      <c r="FCJ208" s="509"/>
      <c r="FCK208" s="509"/>
      <c r="FCL208" s="509"/>
      <c r="FCM208" s="509"/>
      <c r="FCN208" s="509"/>
      <c r="FCO208" s="509"/>
      <c r="FCP208" s="509"/>
      <c r="FCQ208" s="509"/>
      <c r="FCR208" s="509"/>
      <c r="FCS208" s="509"/>
      <c r="FCT208" s="509"/>
      <c r="FCU208" s="509"/>
      <c r="FCV208" s="509"/>
      <c r="FCW208" s="509"/>
      <c r="FCX208" s="509"/>
      <c r="FCY208" s="509"/>
      <c r="FCZ208" s="509"/>
      <c r="FDA208" s="509"/>
      <c r="FDB208" s="509"/>
      <c r="FDC208" s="509"/>
      <c r="FDD208" s="509"/>
      <c r="FDE208" s="509"/>
      <c r="FDF208" s="509"/>
      <c r="FDG208" s="509"/>
      <c r="FDH208" s="509"/>
      <c r="FDI208" s="509"/>
      <c r="FDJ208" s="509"/>
      <c r="FDK208" s="509"/>
      <c r="FDL208" s="509"/>
      <c r="FDM208" s="509"/>
      <c r="FDN208" s="509"/>
      <c r="FDO208" s="509"/>
      <c r="FDP208" s="509"/>
      <c r="FDQ208" s="509"/>
      <c r="FDR208" s="509"/>
      <c r="FDS208" s="509"/>
      <c r="FDT208" s="509"/>
      <c r="FDU208" s="509"/>
      <c r="FDV208" s="509"/>
      <c r="FDW208" s="509"/>
      <c r="FDX208" s="509"/>
      <c r="FDY208" s="509"/>
      <c r="FDZ208" s="509"/>
      <c r="FEA208" s="509"/>
      <c r="FEB208" s="509"/>
      <c r="FEC208" s="509"/>
      <c r="FED208" s="509"/>
      <c r="FEE208" s="509"/>
      <c r="FEF208" s="509"/>
      <c r="FEG208" s="509"/>
      <c r="FEH208" s="509"/>
      <c r="FEI208" s="509"/>
      <c r="FEJ208" s="509"/>
      <c r="FEK208" s="509"/>
      <c r="FEL208" s="509"/>
      <c r="FEM208" s="509"/>
      <c r="FEN208" s="509"/>
      <c r="FEO208" s="509"/>
      <c r="FEP208" s="509"/>
      <c r="FEQ208" s="509"/>
      <c r="FER208" s="509"/>
      <c r="FES208" s="509"/>
      <c r="FET208" s="509"/>
      <c r="FEU208" s="509"/>
      <c r="FEV208" s="509"/>
      <c r="FEW208" s="509"/>
      <c r="FEX208" s="509"/>
      <c r="FEY208" s="509"/>
      <c r="FEZ208" s="509"/>
      <c r="FFA208" s="509"/>
      <c r="FFB208" s="509"/>
      <c r="FFC208" s="509"/>
      <c r="FFD208" s="509"/>
      <c r="FFE208" s="509"/>
      <c r="FFF208" s="509"/>
      <c r="FFG208" s="509"/>
      <c r="FFH208" s="509"/>
      <c r="FFI208" s="509"/>
      <c r="FFJ208" s="509"/>
      <c r="FFK208" s="509"/>
      <c r="FFL208" s="509"/>
      <c r="FFM208" s="509"/>
      <c r="FFN208" s="509"/>
      <c r="FFO208" s="509"/>
      <c r="FFP208" s="509"/>
      <c r="FFQ208" s="509"/>
      <c r="FFR208" s="509"/>
      <c r="FFS208" s="509"/>
      <c r="FFT208" s="509"/>
      <c r="FFU208" s="509"/>
      <c r="FFV208" s="509"/>
      <c r="FFW208" s="509"/>
      <c r="FFX208" s="509"/>
      <c r="FFY208" s="509"/>
      <c r="FFZ208" s="509"/>
      <c r="FGA208" s="509"/>
      <c r="FGB208" s="509"/>
      <c r="FGC208" s="509"/>
      <c r="FGD208" s="509"/>
      <c r="FGE208" s="509"/>
      <c r="FGF208" s="509"/>
      <c r="FGG208" s="509"/>
      <c r="FGH208" s="509"/>
      <c r="FGI208" s="509"/>
      <c r="FGJ208" s="509"/>
      <c r="FGK208" s="509"/>
      <c r="FGL208" s="509"/>
      <c r="FGM208" s="509"/>
      <c r="FGN208" s="509"/>
      <c r="FGO208" s="509"/>
      <c r="FGP208" s="509"/>
      <c r="FGQ208" s="509"/>
      <c r="FGR208" s="509"/>
      <c r="FGS208" s="509"/>
      <c r="FGT208" s="509"/>
      <c r="FGU208" s="509"/>
      <c r="FGV208" s="509"/>
      <c r="FGW208" s="509"/>
      <c r="FGX208" s="509"/>
      <c r="FGY208" s="509"/>
      <c r="FGZ208" s="509"/>
      <c r="FHA208" s="509"/>
      <c r="FHB208" s="509"/>
      <c r="FHC208" s="509"/>
      <c r="FHD208" s="509"/>
      <c r="FHE208" s="509"/>
      <c r="FHF208" s="509"/>
      <c r="FHG208" s="509"/>
      <c r="FHH208" s="509"/>
      <c r="FHI208" s="509"/>
      <c r="FHJ208" s="509"/>
      <c r="FHK208" s="509"/>
      <c r="FHL208" s="509"/>
      <c r="FHM208" s="509"/>
      <c r="FHN208" s="509"/>
      <c r="FHO208" s="509"/>
      <c r="FHP208" s="509"/>
      <c r="FHQ208" s="509"/>
      <c r="FHR208" s="509"/>
      <c r="FHS208" s="509"/>
      <c r="FHT208" s="509"/>
      <c r="FHU208" s="509"/>
      <c r="FHV208" s="509"/>
      <c r="FHW208" s="509"/>
      <c r="FHX208" s="509"/>
      <c r="FHY208" s="509"/>
      <c r="FHZ208" s="509"/>
      <c r="FIA208" s="509"/>
      <c r="FIB208" s="509"/>
      <c r="FIC208" s="509"/>
      <c r="FID208" s="509"/>
      <c r="FIE208" s="509"/>
      <c r="FIF208" s="509"/>
      <c r="FIG208" s="509"/>
      <c r="FIH208" s="509"/>
      <c r="FII208" s="509"/>
      <c r="FIJ208" s="509"/>
      <c r="FIK208" s="509"/>
      <c r="FIL208" s="509"/>
      <c r="FIM208" s="509"/>
      <c r="FIN208" s="509"/>
      <c r="FIO208" s="509"/>
      <c r="FIP208" s="509"/>
      <c r="FIQ208" s="509"/>
      <c r="FIR208" s="509"/>
      <c r="FIS208" s="509"/>
      <c r="FIT208" s="509"/>
      <c r="FIU208" s="509"/>
      <c r="FIV208" s="509"/>
      <c r="FIW208" s="509"/>
      <c r="FIX208" s="509"/>
      <c r="FIY208" s="509"/>
      <c r="FIZ208" s="509"/>
      <c r="FJA208" s="509"/>
      <c r="FJB208" s="509"/>
      <c r="FJC208" s="509"/>
      <c r="FJD208" s="509"/>
      <c r="FJE208" s="509"/>
      <c r="FJF208" s="509"/>
      <c r="FJG208" s="509"/>
      <c r="FJH208" s="509"/>
      <c r="FJI208" s="509"/>
      <c r="FJJ208" s="509"/>
      <c r="FJK208" s="509"/>
      <c r="FJL208" s="509"/>
      <c r="FJM208" s="509"/>
      <c r="FJN208" s="509"/>
      <c r="FJO208" s="509"/>
      <c r="FJP208" s="509"/>
      <c r="FJQ208" s="509"/>
      <c r="FJR208" s="509"/>
      <c r="FJS208" s="509"/>
      <c r="FJT208" s="509"/>
      <c r="FJU208" s="509"/>
      <c r="FJV208" s="509"/>
      <c r="FJW208" s="509"/>
      <c r="FJX208" s="509"/>
      <c r="FJY208" s="509"/>
      <c r="FJZ208" s="509"/>
      <c r="FKA208" s="509"/>
      <c r="FKB208" s="509"/>
      <c r="FKC208" s="509"/>
      <c r="FKD208" s="509"/>
      <c r="FKE208" s="509"/>
      <c r="FKF208" s="509"/>
      <c r="FKG208" s="509"/>
      <c r="FKH208" s="509"/>
      <c r="FKI208" s="509"/>
      <c r="FKJ208" s="509"/>
      <c r="FKK208" s="509"/>
      <c r="FKL208" s="509"/>
      <c r="FKM208" s="509"/>
      <c r="FKN208" s="509"/>
      <c r="FKO208" s="509"/>
      <c r="FKP208" s="509"/>
      <c r="FKQ208" s="509"/>
      <c r="FKR208" s="509"/>
      <c r="FKS208" s="509"/>
      <c r="FKT208" s="509"/>
      <c r="FKU208" s="509"/>
      <c r="FKV208" s="509"/>
      <c r="FKW208" s="509"/>
      <c r="FKX208" s="509"/>
      <c r="FKY208" s="509"/>
      <c r="FKZ208" s="509"/>
      <c r="FLA208" s="509"/>
      <c r="FLB208" s="509"/>
      <c r="FLC208" s="509"/>
      <c r="FLD208" s="509"/>
      <c r="FLE208" s="509"/>
      <c r="FLF208" s="509"/>
      <c r="FLG208" s="509"/>
      <c r="FLH208" s="509"/>
      <c r="FLI208" s="509"/>
      <c r="FLJ208" s="509"/>
      <c r="FLK208" s="509"/>
      <c r="FLL208" s="509"/>
      <c r="FLM208" s="509"/>
      <c r="FLN208" s="509"/>
      <c r="FLO208" s="509"/>
      <c r="FLP208" s="509"/>
      <c r="FLQ208" s="509"/>
      <c r="FLR208" s="509"/>
      <c r="FLS208" s="509"/>
      <c r="FLT208" s="509"/>
      <c r="FLU208" s="509"/>
      <c r="FLV208" s="509"/>
      <c r="FLW208" s="509"/>
      <c r="FLX208" s="509"/>
      <c r="FLY208" s="509"/>
      <c r="FLZ208" s="509"/>
      <c r="FMA208" s="509"/>
      <c r="FMB208" s="509"/>
      <c r="FMC208" s="509"/>
      <c r="FMD208" s="509"/>
      <c r="FME208" s="509"/>
      <c r="FMF208" s="509"/>
      <c r="FMG208" s="509"/>
      <c r="FMH208" s="509"/>
      <c r="FMI208" s="509"/>
      <c r="FMJ208" s="509"/>
      <c r="FMK208" s="509"/>
      <c r="FML208" s="509"/>
      <c r="FMM208" s="509"/>
      <c r="FMN208" s="509"/>
      <c r="FMO208" s="509"/>
      <c r="FMP208" s="509"/>
      <c r="FMQ208" s="509"/>
      <c r="FMR208" s="509"/>
      <c r="FMS208" s="509"/>
      <c r="FMT208" s="509"/>
      <c r="FMU208" s="509"/>
      <c r="FMV208" s="509"/>
      <c r="FMW208" s="509"/>
      <c r="FMX208" s="509"/>
      <c r="FMY208" s="509"/>
      <c r="FMZ208" s="509"/>
      <c r="FNA208" s="509"/>
      <c r="FNB208" s="509"/>
      <c r="FNC208" s="509"/>
      <c r="FND208" s="509"/>
      <c r="FNE208" s="509"/>
      <c r="FNF208" s="509"/>
      <c r="FNG208" s="509"/>
      <c r="FNH208" s="509"/>
      <c r="FNI208" s="509"/>
      <c r="FNJ208" s="509"/>
      <c r="FNK208" s="509"/>
      <c r="FNL208" s="509"/>
      <c r="FNM208" s="509"/>
      <c r="FNN208" s="509"/>
      <c r="FNO208" s="509"/>
      <c r="FNP208" s="509"/>
      <c r="FNQ208" s="509"/>
      <c r="FNR208" s="509"/>
      <c r="FNS208" s="509"/>
      <c r="FNT208" s="509"/>
      <c r="FNU208" s="509"/>
      <c r="FNV208" s="509"/>
      <c r="FNW208" s="509"/>
      <c r="FNX208" s="509"/>
      <c r="FNY208" s="509"/>
      <c r="FNZ208" s="509"/>
      <c r="FOA208" s="509"/>
      <c r="FOB208" s="509"/>
      <c r="FOC208" s="509"/>
      <c r="FOD208" s="509"/>
      <c r="FOE208" s="509"/>
      <c r="FOF208" s="509"/>
      <c r="FOG208" s="509"/>
      <c r="FOH208" s="509"/>
      <c r="FOI208" s="509"/>
      <c r="FOJ208" s="509"/>
      <c r="FOK208" s="509"/>
      <c r="FOL208" s="509"/>
      <c r="FOM208" s="509"/>
      <c r="FON208" s="509"/>
      <c r="FOO208" s="509"/>
      <c r="FOP208" s="509"/>
      <c r="FOQ208" s="509"/>
      <c r="FOR208" s="509"/>
      <c r="FOS208" s="509"/>
      <c r="FOT208" s="509"/>
      <c r="FOU208" s="509"/>
      <c r="FOV208" s="509"/>
      <c r="FOW208" s="509"/>
      <c r="FOX208" s="509"/>
      <c r="FOY208" s="509"/>
      <c r="FOZ208" s="509"/>
      <c r="FPA208" s="509"/>
      <c r="FPB208" s="509"/>
      <c r="FPC208" s="509"/>
      <c r="FPD208" s="509"/>
      <c r="FPE208" s="509"/>
      <c r="FPF208" s="509"/>
      <c r="FPG208" s="509"/>
      <c r="FPH208" s="509"/>
      <c r="FPI208" s="509"/>
      <c r="FPJ208" s="509"/>
      <c r="FPK208" s="509"/>
      <c r="FPL208" s="509"/>
      <c r="FPM208" s="509"/>
      <c r="FPN208" s="509"/>
      <c r="FPO208" s="509"/>
      <c r="FPP208" s="509"/>
      <c r="FPQ208" s="509"/>
      <c r="FPR208" s="509"/>
      <c r="FPS208" s="509"/>
      <c r="FPT208" s="509"/>
      <c r="FPU208" s="509"/>
      <c r="FPV208" s="509"/>
      <c r="FPW208" s="509"/>
      <c r="FPX208" s="509"/>
      <c r="FPY208" s="509"/>
      <c r="FPZ208" s="509"/>
      <c r="FQA208" s="509"/>
      <c r="FQB208" s="509"/>
      <c r="FQC208" s="509"/>
      <c r="FQD208" s="509"/>
      <c r="FQE208" s="509"/>
      <c r="FQF208" s="509"/>
      <c r="FQG208" s="509"/>
      <c r="FQH208" s="509"/>
      <c r="FQI208" s="509"/>
      <c r="FQJ208" s="509"/>
      <c r="FQK208" s="509"/>
      <c r="FQL208" s="509"/>
      <c r="FQM208" s="509"/>
      <c r="FQN208" s="509"/>
      <c r="FQO208" s="509"/>
      <c r="FQP208" s="509"/>
      <c r="FQQ208" s="509"/>
      <c r="FQR208" s="509"/>
      <c r="FQS208" s="509"/>
      <c r="FQT208" s="509"/>
      <c r="FQU208" s="509"/>
      <c r="FQV208" s="509"/>
      <c r="FQW208" s="509"/>
      <c r="FQX208" s="509"/>
      <c r="FQY208" s="509"/>
      <c r="FQZ208" s="509"/>
      <c r="FRA208" s="509"/>
      <c r="FRB208" s="509"/>
      <c r="FRC208" s="509"/>
      <c r="FRD208" s="509"/>
      <c r="FRE208" s="509"/>
      <c r="FRF208" s="509"/>
      <c r="FRG208" s="509"/>
      <c r="FRH208" s="509"/>
      <c r="FRI208" s="509"/>
      <c r="FRJ208" s="509"/>
      <c r="FRK208" s="509"/>
      <c r="FRL208" s="509"/>
      <c r="FRM208" s="509"/>
      <c r="FRN208" s="509"/>
      <c r="FRO208" s="509"/>
      <c r="FRP208" s="509"/>
      <c r="FRQ208" s="509"/>
      <c r="FRR208" s="509"/>
      <c r="FRS208" s="509"/>
      <c r="FRT208" s="509"/>
      <c r="FRU208" s="509"/>
      <c r="FRV208" s="509"/>
      <c r="FRW208" s="509"/>
      <c r="FRX208" s="509"/>
      <c r="FRY208" s="509"/>
      <c r="FRZ208" s="509"/>
      <c r="FSA208" s="509"/>
      <c r="FSB208" s="509"/>
      <c r="FSC208" s="509"/>
      <c r="FSD208" s="509"/>
      <c r="FSE208" s="509"/>
      <c r="FSF208" s="509"/>
      <c r="FSG208" s="509"/>
      <c r="FSH208" s="509"/>
      <c r="FSI208" s="509"/>
      <c r="FSJ208" s="509"/>
      <c r="FSK208" s="509"/>
      <c r="FSL208" s="509"/>
      <c r="FSM208" s="509"/>
      <c r="FSN208" s="509"/>
      <c r="FSO208" s="509"/>
      <c r="FSP208" s="509"/>
      <c r="FSQ208" s="509"/>
      <c r="FSR208" s="509"/>
      <c r="FSS208" s="509"/>
      <c r="FST208" s="509"/>
      <c r="FSU208" s="509"/>
      <c r="FSV208" s="509"/>
      <c r="FSW208" s="509"/>
      <c r="FSX208" s="509"/>
      <c r="FSY208" s="509"/>
      <c r="FSZ208" s="509"/>
      <c r="FTA208" s="509"/>
      <c r="FTB208" s="509"/>
      <c r="FTC208" s="509"/>
      <c r="FTD208" s="509"/>
      <c r="FTE208" s="509"/>
      <c r="FTF208" s="509"/>
      <c r="FTG208" s="509"/>
      <c r="FTH208" s="509"/>
      <c r="FTI208" s="509"/>
      <c r="FTJ208" s="509"/>
      <c r="FTK208" s="509"/>
      <c r="FTL208" s="509"/>
      <c r="FTM208" s="509"/>
      <c r="FTN208" s="509"/>
      <c r="FTO208" s="509"/>
      <c r="FTP208" s="509"/>
      <c r="FTQ208" s="509"/>
      <c r="FTR208" s="509"/>
      <c r="FTS208" s="509"/>
      <c r="FTT208" s="509"/>
      <c r="FTU208" s="509"/>
      <c r="FTV208" s="509"/>
      <c r="FTW208" s="509"/>
      <c r="FTX208" s="509"/>
      <c r="FTY208" s="509"/>
      <c r="FTZ208" s="509"/>
      <c r="FUA208" s="509"/>
      <c r="FUB208" s="509"/>
      <c r="FUC208" s="509"/>
      <c r="FUD208" s="509"/>
      <c r="FUE208" s="509"/>
      <c r="FUF208" s="509"/>
      <c r="FUG208" s="509"/>
      <c r="FUH208" s="509"/>
      <c r="FUI208" s="509"/>
      <c r="FUJ208" s="509"/>
      <c r="FUK208" s="509"/>
      <c r="FUL208" s="509"/>
      <c r="FUM208" s="509"/>
      <c r="FUN208" s="509"/>
      <c r="FUO208" s="509"/>
      <c r="FUP208" s="509"/>
      <c r="FUQ208" s="509"/>
      <c r="FUR208" s="509"/>
      <c r="FUS208" s="509"/>
      <c r="FUT208" s="509"/>
      <c r="FUU208" s="509"/>
      <c r="FUV208" s="509"/>
      <c r="FUW208" s="509"/>
      <c r="FUX208" s="509"/>
      <c r="FUY208" s="509"/>
      <c r="FUZ208" s="509"/>
      <c r="FVA208" s="509"/>
      <c r="FVB208" s="509"/>
      <c r="FVC208" s="509"/>
      <c r="FVD208" s="509"/>
      <c r="FVE208" s="509"/>
      <c r="FVF208" s="509"/>
      <c r="FVG208" s="509"/>
      <c r="FVH208" s="509"/>
      <c r="FVI208" s="509"/>
      <c r="FVJ208" s="509"/>
      <c r="FVK208" s="509"/>
      <c r="FVL208" s="509"/>
      <c r="FVM208" s="509"/>
      <c r="FVN208" s="509"/>
      <c r="FVO208" s="509"/>
      <c r="FVP208" s="509"/>
      <c r="FVQ208" s="509"/>
      <c r="FVR208" s="509"/>
      <c r="FVS208" s="509"/>
      <c r="FVT208" s="509"/>
      <c r="FVU208" s="509"/>
      <c r="FVV208" s="509"/>
      <c r="FVW208" s="509"/>
      <c r="FVX208" s="509"/>
      <c r="FVY208" s="509"/>
      <c r="FVZ208" s="509"/>
      <c r="FWA208" s="509"/>
      <c r="FWB208" s="509"/>
      <c r="FWC208" s="509"/>
      <c r="FWD208" s="509"/>
      <c r="FWE208" s="509"/>
      <c r="FWF208" s="509"/>
      <c r="FWG208" s="509"/>
      <c r="FWH208" s="509"/>
      <c r="FWI208" s="509"/>
      <c r="FWJ208" s="509"/>
      <c r="FWK208" s="509"/>
      <c r="FWL208" s="509"/>
      <c r="FWM208" s="509"/>
      <c r="FWN208" s="509"/>
      <c r="FWO208" s="509"/>
      <c r="FWP208" s="509"/>
      <c r="FWQ208" s="509"/>
      <c r="FWR208" s="509"/>
      <c r="FWS208" s="509"/>
      <c r="FWT208" s="509"/>
      <c r="FWU208" s="509"/>
      <c r="FWV208" s="509"/>
      <c r="FWW208" s="509"/>
      <c r="FWX208" s="509"/>
      <c r="FWY208" s="509"/>
      <c r="FWZ208" s="509"/>
      <c r="FXA208" s="509"/>
      <c r="FXB208" s="509"/>
      <c r="FXC208" s="509"/>
      <c r="FXD208" s="509"/>
      <c r="FXE208" s="509"/>
      <c r="FXF208" s="509"/>
      <c r="FXG208" s="509"/>
      <c r="FXH208" s="509"/>
      <c r="FXI208" s="509"/>
      <c r="FXJ208" s="509"/>
      <c r="FXK208" s="509"/>
      <c r="FXL208" s="509"/>
      <c r="FXM208" s="509"/>
      <c r="FXN208" s="509"/>
      <c r="FXO208" s="509"/>
      <c r="FXP208" s="509"/>
      <c r="FXQ208" s="509"/>
      <c r="FXR208" s="509"/>
      <c r="FXS208" s="509"/>
      <c r="FXT208" s="509"/>
      <c r="FXU208" s="509"/>
      <c r="FXV208" s="509"/>
      <c r="FXW208" s="509"/>
      <c r="FXX208" s="509"/>
      <c r="FXY208" s="509"/>
      <c r="FXZ208" s="509"/>
      <c r="FYA208" s="509"/>
      <c r="FYB208" s="509"/>
      <c r="FYC208" s="509"/>
      <c r="FYD208" s="509"/>
      <c r="FYE208" s="509"/>
      <c r="FYF208" s="509"/>
      <c r="FYG208" s="509"/>
      <c r="FYH208" s="509"/>
      <c r="FYI208" s="509"/>
      <c r="FYJ208" s="509"/>
      <c r="FYK208" s="509"/>
      <c r="FYL208" s="509"/>
      <c r="FYM208" s="509"/>
      <c r="FYN208" s="509"/>
      <c r="FYO208" s="509"/>
      <c r="FYP208" s="509"/>
      <c r="FYQ208" s="509"/>
      <c r="FYR208" s="509"/>
      <c r="FYS208" s="509"/>
      <c r="FYT208" s="509"/>
      <c r="FYU208" s="509"/>
      <c r="FYV208" s="509"/>
      <c r="FYW208" s="509"/>
      <c r="FYX208" s="509"/>
      <c r="FYY208" s="509"/>
      <c r="FYZ208" s="509"/>
      <c r="FZA208" s="509"/>
      <c r="FZB208" s="509"/>
      <c r="FZC208" s="509"/>
      <c r="FZD208" s="509"/>
      <c r="FZE208" s="509"/>
      <c r="FZF208" s="509"/>
      <c r="FZG208" s="509"/>
      <c r="FZH208" s="509"/>
      <c r="FZI208" s="509"/>
      <c r="FZJ208" s="509"/>
      <c r="FZK208" s="509"/>
      <c r="FZL208" s="509"/>
      <c r="FZM208" s="509"/>
      <c r="FZN208" s="509"/>
      <c r="FZO208" s="509"/>
      <c r="FZP208" s="509"/>
      <c r="FZQ208" s="509"/>
      <c r="FZR208" s="509"/>
      <c r="FZS208" s="509"/>
      <c r="FZT208" s="509"/>
      <c r="FZU208" s="509"/>
      <c r="FZV208" s="509"/>
      <c r="FZW208" s="509"/>
      <c r="FZX208" s="509"/>
      <c r="FZY208" s="509"/>
      <c r="FZZ208" s="509"/>
      <c r="GAA208" s="509"/>
      <c r="GAB208" s="509"/>
      <c r="GAC208" s="509"/>
      <c r="GAD208" s="509"/>
      <c r="GAE208" s="509"/>
      <c r="GAF208" s="509"/>
      <c r="GAG208" s="509"/>
      <c r="GAH208" s="509"/>
      <c r="GAI208" s="509"/>
      <c r="GAJ208" s="509"/>
      <c r="GAK208" s="509"/>
      <c r="GAL208" s="509"/>
      <c r="GAM208" s="509"/>
      <c r="GAN208" s="509"/>
      <c r="GAO208" s="509"/>
      <c r="GAP208" s="509"/>
      <c r="GAQ208" s="509"/>
      <c r="GAR208" s="509"/>
      <c r="GAS208" s="509"/>
      <c r="GAT208" s="509"/>
      <c r="GAU208" s="509"/>
      <c r="GAV208" s="509"/>
      <c r="GAW208" s="509"/>
      <c r="GAX208" s="509"/>
      <c r="GAY208" s="509"/>
      <c r="GAZ208" s="509"/>
      <c r="GBA208" s="509"/>
      <c r="GBB208" s="509"/>
      <c r="GBC208" s="509"/>
      <c r="GBD208" s="509"/>
      <c r="GBE208" s="509"/>
      <c r="GBF208" s="509"/>
      <c r="GBG208" s="509"/>
      <c r="GBH208" s="509"/>
      <c r="GBI208" s="509"/>
      <c r="GBJ208" s="509"/>
      <c r="GBK208" s="509"/>
      <c r="GBL208" s="509"/>
      <c r="GBM208" s="509"/>
      <c r="GBN208" s="509"/>
      <c r="GBO208" s="509"/>
      <c r="GBP208" s="509"/>
      <c r="GBQ208" s="509"/>
      <c r="GBR208" s="509"/>
      <c r="GBS208" s="509"/>
      <c r="GBT208" s="509"/>
      <c r="GBU208" s="509"/>
      <c r="GBV208" s="509"/>
      <c r="GBW208" s="509"/>
      <c r="GBX208" s="509"/>
      <c r="GBY208" s="509"/>
      <c r="GBZ208" s="509"/>
      <c r="GCA208" s="509"/>
      <c r="GCB208" s="509"/>
      <c r="GCC208" s="509"/>
      <c r="GCD208" s="509"/>
      <c r="GCE208" s="509"/>
      <c r="GCF208" s="509"/>
      <c r="GCG208" s="509"/>
      <c r="GCH208" s="509"/>
      <c r="GCI208" s="509"/>
      <c r="GCJ208" s="509"/>
      <c r="GCK208" s="509"/>
      <c r="GCL208" s="509"/>
      <c r="GCM208" s="509"/>
      <c r="GCN208" s="509"/>
      <c r="GCO208" s="509"/>
      <c r="GCP208" s="509"/>
      <c r="GCQ208" s="509"/>
      <c r="GCR208" s="509"/>
      <c r="GCS208" s="509"/>
      <c r="GCT208" s="509"/>
      <c r="GCU208" s="509"/>
      <c r="GCV208" s="509"/>
      <c r="GCW208" s="509"/>
      <c r="GCX208" s="509"/>
      <c r="GCY208" s="509"/>
      <c r="GCZ208" s="509"/>
      <c r="GDA208" s="509"/>
      <c r="GDB208" s="509"/>
      <c r="GDC208" s="509"/>
      <c r="GDD208" s="509"/>
      <c r="GDE208" s="509"/>
      <c r="GDF208" s="509"/>
      <c r="GDG208" s="509"/>
      <c r="GDH208" s="509"/>
      <c r="GDI208" s="509"/>
      <c r="GDJ208" s="509"/>
      <c r="GDK208" s="509"/>
      <c r="GDL208" s="509"/>
      <c r="GDM208" s="509"/>
      <c r="GDN208" s="509"/>
      <c r="GDO208" s="509"/>
      <c r="GDP208" s="509"/>
      <c r="GDQ208" s="509"/>
      <c r="GDR208" s="509"/>
      <c r="GDS208" s="509"/>
      <c r="GDT208" s="509"/>
      <c r="GDU208" s="509"/>
      <c r="GDV208" s="509"/>
      <c r="GDW208" s="509"/>
      <c r="GDX208" s="509"/>
      <c r="GDY208" s="509"/>
      <c r="GDZ208" s="509"/>
      <c r="GEA208" s="509"/>
      <c r="GEB208" s="509"/>
      <c r="GEC208" s="509"/>
      <c r="GED208" s="509"/>
      <c r="GEE208" s="509"/>
      <c r="GEF208" s="509"/>
      <c r="GEG208" s="509"/>
      <c r="GEH208" s="509"/>
      <c r="GEI208" s="509"/>
      <c r="GEJ208" s="509"/>
      <c r="GEK208" s="509"/>
      <c r="GEL208" s="509"/>
      <c r="GEM208" s="509"/>
      <c r="GEN208" s="509"/>
      <c r="GEO208" s="509"/>
      <c r="GEP208" s="509"/>
      <c r="GEQ208" s="509"/>
      <c r="GER208" s="509"/>
      <c r="GES208" s="509"/>
      <c r="GET208" s="509"/>
      <c r="GEU208" s="509"/>
      <c r="GEV208" s="509"/>
      <c r="GEW208" s="509"/>
      <c r="GEX208" s="509"/>
      <c r="GEY208" s="509"/>
      <c r="GEZ208" s="509"/>
      <c r="GFA208" s="509"/>
      <c r="GFB208" s="509"/>
      <c r="GFC208" s="509"/>
      <c r="GFD208" s="509"/>
      <c r="GFE208" s="509"/>
      <c r="GFF208" s="509"/>
      <c r="GFG208" s="509"/>
      <c r="GFH208" s="509"/>
      <c r="GFI208" s="509"/>
      <c r="GFJ208" s="509"/>
      <c r="GFK208" s="509"/>
      <c r="GFL208" s="509"/>
      <c r="GFM208" s="509"/>
      <c r="GFN208" s="509"/>
      <c r="GFO208" s="509"/>
      <c r="GFP208" s="509"/>
      <c r="GFQ208" s="509"/>
      <c r="GFR208" s="509"/>
      <c r="GFS208" s="509"/>
      <c r="GFT208" s="509"/>
      <c r="GFU208" s="509"/>
      <c r="GFV208" s="509"/>
      <c r="GFW208" s="509"/>
      <c r="GFX208" s="509"/>
      <c r="GFY208" s="509"/>
      <c r="GFZ208" s="509"/>
      <c r="GGA208" s="509"/>
      <c r="GGB208" s="509"/>
      <c r="GGC208" s="509"/>
      <c r="GGD208" s="509"/>
      <c r="GGE208" s="509"/>
      <c r="GGF208" s="509"/>
      <c r="GGG208" s="509"/>
      <c r="GGH208" s="509"/>
      <c r="GGI208" s="509"/>
      <c r="GGJ208" s="509"/>
      <c r="GGK208" s="509"/>
      <c r="GGL208" s="509"/>
      <c r="GGM208" s="509"/>
      <c r="GGN208" s="509"/>
      <c r="GGO208" s="509"/>
      <c r="GGP208" s="509"/>
      <c r="GGQ208" s="509"/>
      <c r="GGR208" s="509"/>
      <c r="GGS208" s="509"/>
      <c r="GGT208" s="509"/>
      <c r="GGU208" s="509"/>
      <c r="GGV208" s="509"/>
      <c r="GGW208" s="509"/>
      <c r="GGX208" s="509"/>
      <c r="GGY208" s="509"/>
      <c r="GGZ208" s="509"/>
      <c r="GHA208" s="509"/>
      <c r="GHB208" s="509"/>
      <c r="GHC208" s="509"/>
      <c r="GHD208" s="509"/>
      <c r="GHE208" s="509"/>
      <c r="GHF208" s="509"/>
      <c r="GHG208" s="509"/>
      <c r="GHH208" s="509"/>
      <c r="GHI208" s="509"/>
      <c r="GHJ208" s="509"/>
      <c r="GHK208" s="509"/>
      <c r="GHL208" s="509"/>
      <c r="GHM208" s="509"/>
      <c r="GHN208" s="509"/>
      <c r="GHO208" s="509"/>
      <c r="GHP208" s="509"/>
      <c r="GHQ208" s="509"/>
      <c r="GHR208" s="509"/>
      <c r="GHS208" s="509"/>
      <c r="GHT208" s="509"/>
      <c r="GHU208" s="509"/>
      <c r="GHV208" s="509"/>
      <c r="GHW208" s="509"/>
      <c r="GHX208" s="509"/>
      <c r="GHY208" s="509"/>
      <c r="GHZ208" s="509"/>
      <c r="GIA208" s="509"/>
      <c r="GIB208" s="509"/>
      <c r="GIC208" s="509"/>
      <c r="GID208" s="509"/>
      <c r="GIE208" s="509"/>
      <c r="GIF208" s="509"/>
      <c r="GIG208" s="509"/>
      <c r="GIH208" s="509"/>
      <c r="GII208" s="509"/>
      <c r="GIJ208" s="509"/>
      <c r="GIK208" s="509"/>
      <c r="GIL208" s="509"/>
      <c r="GIM208" s="509"/>
      <c r="GIN208" s="509"/>
      <c r="GIO208" s="509"/>
      <c r="GIP208" s="509"/>
      <c r="GIQ208" s="509"/>
      <c r="GIR208" s="509"/>
      <c r="GIS208" s="509"/>
      <c r="GIT208" s="509"/>
      <c r="GIU208" s="509"/>
      <c r="GIV208" s="509"/>
      <c r="GIW208" s="509"/>
      <c r="GIX208" s="509"/>
      <c r="GIY208" s="509"/>
      <c r="GIZ208" s="509"/>
      <c r="GJA208" s="509"/>
      <c r="GJB208" s="509"/>
      <c r="GJC208" s="509"/>
      <c r="GJD208" s="509"/>
      <c r="GJE208" s="509"/>
      <c r="GJF208" s="509"/>
      <c r="GJG208" s="509"/>
      <c r="GJH208" s="509"/>
      <c r="GJI208" s="509"/>
      <c r="GJJ208" s="509"/>
      <c r="GJK208" s="509"/>
      <c r="GJL208" s="509"/>
      <c r="GJM208" s="509"/>
      <c r="GJN208" s="509"/>
      <c r="GJO208" s="509"/>
      <c r="GJP208" s="509"/>
      <c r="GJQ208" s="509"/>
      <c r="GJR208" s="509"/>
      <c r="GJS208" s="509"/>
      <c r="GJT208" s="509"/>
      <c r="GJU208" s="509"/>
      <c r="GJV208" s="509"/>
      <c r="GJW208" s="509"/>
      <c r="GJX208" s="509"/>
      <c r="GJY208" s="509"/>
      <c r="GJZ208" s="509"/>
      <c r="GKA208" s="509"/>
      <c r="GKB208" s="509"/>
      <c r="GKC208" s="509"/>
      <c r="GKD208" s="509"/>
      <c r="GKE208" s="509"/>
      <c r="GKF208" s="509"/>
      <c r="GKG208" s="509"/>
      <c r="GKH208" s="509"/>
      <c r="GKI208" s="509"/>
      <c r="GKJ208" s="509"/>
      <c r="GKK208" s="509"/>
      <c r="GKL208" s="509"/>
      <c r="GKM208" s="509"/>
      <c r="GKN208" s="509"/>
      <c r="GKO208" s="509"/>
      <c r="GKP208" s="509"/>
      <c r="GKQ208" s="509"/>
      <c r="GKR208" s="509"/>
      <c r="GKS208" s="509"/>
      <c r="GKT208" s="509"/>
      <c r="GKU208" s="509"/>
      <c r="GKV208" s="509"/>
      <c r="GKW208" s="509"/>
      <c r="GKX208" s="509"/>
      <c r="GKY208" s="509"/>
      <c r="GKZ208" s="509"/>
      <c r="GLA208" s="509"/>
      <c r="GLB208" s="509"/>
      <c r="GLC208" s="509"/>
      <c r="GLD208" s="509"/>
      <c r="GLE208" s="509"/>
      <c r="GLF208" s="509"/>
      <c r="GLG208" s="509"/>
      <c r="GLH208" s="509"/>
      <c r="GLI208" s="509"/>
      <c r="GLJ208" s="509"/>
      <c r="GLK208" s="509"/>
      <c r="GLL208" s="509"/>
      <c r="GLM208" s="509"/>
      <c r="GLN208" s="509"/>
      <c r="GLO208" s="509"/>
      <c r="GLP208" s="509"/>
      <c r="GLQ208" s="509"/>
      <c r="GLR208" s="509"/>
      <c r="GLS208" s="509"/>
      <c r="GLT208" s="509"/>
      <c r="GLU208" s="509"/>
      <c r="GLV208" s="509"/>
      <c r="GLW208" s="509"/>
      <c r="GLX208" s="509"/>
      <c r="GLY208" s="509"/>
      <c r="GLZ208" s="509"/>
      <c r="GMA208" s="509"/>
      <c r="GMB208" s="509"/>
      <c r="GMC208" s="509"/>
      <c r="GMD208" s="509"/>
      <c r="GME208" s="509"/>
      <c r="GMF208" s="509"/>
      <c r="GMG208" s="509"/>
      <c r="GMH208" s="509"/>
      <c r="GMI208" s="509"/>
      <c r="GMJ208" s="509"/>
      <c r="GMK208" s="509"/>
      <c r="GML208" s="509"/>
      <c r="GMM208" s="509"/>
      <c r="GMN208" s="509"/>
      <c r="GMO208" s="509"/>
      <c r="GMP208" s="509"/>
      <c r="GMQ208" s="509"/>
      <c r="GMR208" s="509"/>
      <c r="GMS208" s="509"/>
      <c r="GMT208" s="509"/>
      <c r="GMU208" s="509"/>
      <c r="GMV208" s="509"/>
      <c r="GMW208" s="509"/>
      <c r="GMX208" s="509"/>
      <c r="GMY208" s="509"/>
      <c r="GMZ208" s="509"/>
      <c r="GNA208" s="509"/>
      <c r="GNB208" s="509"/>
      <c r="GNC208" s="509"/>
      <c r="GND208" s="509"/>
      <c r="GNE208" s="509"/>
      <c r="GNF208" s="509"/>
      <c r="GNG208" s="509"/>
      <c r="GNH208" s="509"/>
      <c r="GNI208" s="509"/>
      <c r="GNJ208" s="509"/>
      <c r="GNK208" s="509"/>
      <c r="GNL208" s="509"/>
      <c r="GNM208" s="509"/>
      <c r="GNN208" s="509"/>
      <c r="GNO208" s="509"/>
      <c r="GNP208" s="509"/>
      <c r="GNQ208" s="509"/>
      <c r="GNR208" s="509"/>
      <c r="GNS208" s="509"/>
      <c r="GNT208" s="509"/>
      <c r="GNU208" s="509"/>
      <c r="GNV208" s="509"/>
      <c r="GNW208" s="509"/>
      <c r="GNX208" s="509"/>
      <c r="GNY208" s="509"/>
      <c r="GNZ208" s="509"/>
      <c r="GOA208" s="509"/>
      <c r="GOB208" s="509"/>
      <c r="GOC208" s="509"/>
      <c r="GOD208" s="509"/>
      <c r="GOE208" s="509"/>
      <c r="GOF208" s="509"/>
      <c r="GOG208" s="509"/>
      <c r="GOH208" s="509"/>
      <c r="GOI208" s="509"/>
      <c r="GOJ208" s="509"/>
      <c r="GOK208" s="509"/>
      <c r="GOL208" s="509"/>
      <c r="GOM208" s="509"/>
      <c r="GON208" s="509"/>
      <c r="GOO208" s="509"/>
      <c r="GOP208" s="509"/>
      <c r="GOQ208" s="509"/>
      <c r="GOR208" s="509"/>
      <c r="GOS208" s="509"/>
      <c r="GOT208" s="509"/>
      <c r="GOU208" s="509"/>
      <c r="GOV208" s="509"/>
      <c r="GOW208" s="509"/>
      <c r="GOX208" s="509"/>
      <c r="GOY208" s="509"/>
      <c r="GOZ208" s="509"/>
      <c r="GPA208" s="509"/>
      <c r="GPB208" s="509"/>
      <c r="GPC208" s="509"/>
      <c r="GPD208" s="509"/>
      <c r="GPE208" s="509"/>
      <c r="GPF208" s="509"/>
      <c r="GPG208" s="509"/>
      <c r="GPH208" s="509"/>
      <c r="GPI208" s="509"/>
      <c r="GPJ208" s="509"/>
      <c r="GPK208" s="509"/>
      <c r="GPL208" s="509"/>
      <c r="GPM208" s="509"/>
      <c r="GPN208" s="509"/>
      <c r="GPO208" s="509"/>
      <c r="GPP208" s="509"/>
      <c r="GPQ208" s="509"/>
      <c r="GPR208" s="509"/>
      <c r="GPS208" s="509"/>
      <c r="GPT208" s="509"/>
      <c r="GPU208" s="509"/>
      <c r="GPV208" s="509"/>
      <c r="GPW208" s="509"/>
      <c r="GPX208" s="509"/>
      <c r="GPY208" s="509"/>
      <c r="GPZ208" s="509"/>
      <c r="GQA208" s="509"/>
      <c r="GQB208" s="509"/>
      <c r="GQC208" s="509"/>
      <c r="GQD208" s="509"/>
      <c r="GQE208" s="509"/>
      <c r="GQF208" s="509"/>
      <c r="GQG208" s="509"/>
      <c r="GQH208" s="509"/>
      <c r="GQI208" s="509"/>
      <c r="GQJ208" s="509"/>
      <c r="GQK208" s="509"/>
      <c r="GQL208" s="509"/>
      <c r="GQM208" s="509"/>
      <c r="GQN208" s="509"/>
      <c r="GQO208" s="509"/>
      <c r="GQP208" s="509"/>
      <c r="GQQ208" s="509"/>
      <c r="GQR208" s="509"/>
      <c r="GQS208" s="509"/>
      <c r="GQT208" s="509"/>
      <c r="GQU208" s="509"/>
      <c r="GQV208" s="509"/>
      <c r="GQW208" s="509"/>
      <c r="GQX208" s="509"/>
      <c r="GQY208" s="509"/>
      <c r="GQZ208" s="509"/>
      <c r="GRA208" s="509"/>
      <c r="GRB208" s="509"/>
      <c r="GRC208" s="509"/>
      <c r="GRD208" s="509"/>
      <c r="GRE208" s="509"/>
      <c r="GRF208" s="509"/>
      <c r="GRG208" s="509"/>
      <c r="GRH208" s="509"/>
      <c r="GRI208" s="509"/>
      <c r="GRJ208" s="509"/>
      <c r="GRK208" s="509"/>
      <c r="GRL208" s="509"/>
      <c r="GRM208" s="509"/>
      <c r="GRN208" s="509"/>
      <c r="GRO208" s="509"/>
      <c r="GRP208" s="509"/>
      <c r="GRQ208" s="509"/>
      <c r="GRR208" s="509"/>
      <c r="GRS208" s="509"/>
      <c r="GRT208" s="509"/>
      <c r="GRU208" s="509"/>
      <c r="GRV208" s="509"/>
      <c r="GRW208" s="509"/>
      <c r="GRX208" s="509"/>
      <c r="GRY208" s="509"/>
      <c r="GRZ208" s="509"/>
      <c r="GSA208" s="509"/>
      <c r="GSB208" s="509"/>
      <c r="GSC208" s="509"/>
      <c r="GSD208" s="509"/>
      <c r="GSE208" s="509"/>
      <c r="GSF208" s="509"/>
      <c r="GSG208" s="509"/>
      <c r="GSH208" s="509"/>
      <c r="GSI208" s="509"/>
      <c r="GSJ208" s="509"/>
      <c r="GSK208" s="509"/>
      <c r="GSL208" s="509"/>
      <c r="GSM208" s="509"/>
      <c r="GSN208" s="509"/>
      <c r="GSO208" s="509"/>
      <c r="GSP208" s="509"/>
      <c r="GSQ208" s="509"/>
      <c r="GSR208" s="509"/>
      <c r="GSS208" s="509"/>
      <c r="GST208" s="509"/>
      <c r="GSU208" s="509"/>
      <c r="GSV208" s="509"/>
      <c r="GSW208" s="509"/>
      <c r="GSX208" s="509"/>
      <c r="GSY208" s="509"/>
      <c r="GSZ208" s="509"/>
      <c r="GTA208" s="509"/>
      <c r="GTB208" s="509"/>
      <c r="GTC208" s="509"/>
      <c r="GTD208" s="509"/>
      <c r="GTE208" s="509"/>
      <c r="GTF208" s="509"/>
      <c r="GTG208" s="509"/>
      <c r="GTH208" s="509"/>
      <c r="GTI208" s="509"/>
      <c r="GTJ208" s="509"/>
      <c r="GTK208" s="509"/>
      <c r="GTL208" s="509"/>
      <c r="GTM208" s="509"/>
      <c r="GTN208" s="509"/>
      <c r="GTO208" s="509"/>
      <c r="GTP208" s="509"/>
      <c r="GTQ208" s="509"/>
      <c r="GTR208" s="509"/>
      <c r="GTS208" s="509"/>
      <c r="GTT208" s="509"/>
      <c r="GTU208" s="509"/>
      <c r="GTV208" s="509"/>
      <c r="GTW208" s="509"/>
      <c r="GTX208" s="509"/>
      <c r="GTY208" s="509"/>
      <c r="GTZ208" s="509"/>
      <c r="GUA208" s="509"/>
      <c r="GUB208" s="509"/>
      <c r="GUC208" s="509"/>
      <c r="GUD208" s="509"/>
      <c r="GUE208" s="509"/>
      <c r="GUF208" s="509"/>
      <c r="GUG208" s="509"/>
      <c r="GUH208" s="509"/>
      <c r="GUI208" s="509"/>
      <c r="GUJ208" s="509"/>
      <c r="GUK208" s="509"/>
      <c r="GUL208" s="509"/>
      <c r="GUM208" s="509"/>
      <c r="GUN208" s="509"/>
      <c r="GUO208" s="509"/>
      <c r="GUP208" s="509"/>
      <c r="GUQ208" s="509"/>
      <c r="GUR208" s="509"/>
      <c r="GUS208" s="509"/>
      <c r="GUT208" s="509"/>
      <c r="GUU208" s="509"/>
      <c r="GUV208" s="509"/>
      <c r="GUW208" s="509"/>
      <c r="GUX208" s="509"/>
      <c r="GUY208" s="509"/>
      <c r="GUZ208" s="509"/>
      <c r="GVA208" s="509"/>
      <c r="GVB208" s="509"/>
      <c r="GVC208" s="509"/>
      <c r="GVD208" s="509"/>
      <c r="GVE208" s="509"/>
      <c r="GVF208" s="509"/>
      <c r="GVG208" s="509"/>
      <c r="GVH208" s="509"/>
      <c r="GVI208" s="509"/>
      <c r="GVJ208" s="509"/>
      <c r="GVK208" s="509"/>
      <c r="GVL208" s="509"/>
      <c r="GVM208" s="509"/>
      <c r="GVN208" s="509"/>
      <c r="GVO208" s="509"/>
      <c r="GVP208" s="509"/>
      <c r="GVQ208" s="509"/>
      <c r="GVR208" s="509"/>
      <c r="GVS208" s="509"/>
      <c r="GVT208" s="509"/>
      <c r="GVU208" s="509"/>
      <c r="GVV208" s="509"/>
      <c r="GVW208" s="509"/>
      <c r="GVX208" s="509"/>
      <c r="GVY208" s="509"/>
      <c r="GVZ208" s="509"/>
      <c r="GWA208" s="509"/>
      <c r="GWB208" s="509"/>
      <c r="GWC208" s="509"/>
      <c r="GWD208" s="509"/>
      <c r="GWE208" s="509"/>
      <c r="GWF208" s="509"/>
      <c r="GWG208" s="509"/>
      <c r="GWH208" s="509"/>
      <c r="GWI208" s="509"/>
      <c r="GWJ208" s="509"/>
      <c r="GWK208" s="509"/>
      <c r="GWL208" s="509"/>
      <c r="GWM208" s="509"/>
      <c r="GWN208" s="509"/>
      <c r="GWO208" s="509"/>
      <c r="GWP208" s="509"/>
      <c r="GWQ208" s="509"/>
      <c r="GWR208" s="509"/>
      <c r="GWS208" s="509"/>
      <c r="GWT208" s="509"/>
      <c r="GWU208" s="509"/>
      <c r="GWV208" s="509"/>
      <c r="GWW208" s="509"/>
      <c r="GWX208" s="509"/>
      <c r="GWY208" s="509"/>
      <c r="GWZ208" s="509"/>
      <c r="GXA208" s="509"/>
      <c r="GXB208" s="509"/>
      <c r="GXC208" s="509"/>
      <c r="GXD208" s="509"/>
      <c r="GXE208" s="509"/>
      <c r="GXF208" s="509"/>
      <c r="GXG208" s="509"/>
      <c r="GXH208" s="509"/>
      <c r="GXI208" s="509"/>
      <c r="GXJ208" s="509"/>
      <c r="GXK208" s="509"/>
      <c r="GXL208" s="509"/>
      <c r="GXM208" s="509"/>
      <c r="GXN208" s="509"/>
      <c r="GXO208" s="509"/>
      <c r="GXP208" s="509"/>
      <c r="GXQ208" s="509"/>
      <c r="GXR208" s="509"/>
      <c r="GXS208" s="509"/>
      <c r="GXT208" s="509"/>
      <c r="GXU208" s="509"/>
      <c r="GXV208" s="509"/>
      <c r="GXW208" s="509"/>
      <c r="GXX208" s="509"/>
      <c r="GXY208" s="509"/>
      <c r="GXZ208" s="509"/>
      <c r="GYA208" s="509"/>
      <c r="GYB208" s="509"/>
      <c r="GYC208" s="509"/>
      <c r="GYD208" s="509"/>
      <c r="GYE208" s="509"/>
      <c r="GYF208" s="509"/>
      <c r="GYG208" s="509"/>
      <c r="GYH208" s="509"/>
      <c r="GYI208" s="509"/>
      <c r="GYJ208" s="509"/>
      <c r="GYK208" s="509"/>
      <c r="GYL208" s="509"/>
      <c r="GYM208" s="509"/>
      <c r="GYN208" s="509"/>
      <c r="GYO208" s="509"/>
      <c r="GYP208" s="509"/>
      <c r="GYQ208" s="509"/>
      <c r="GYR208" s="509"/>
      <c r="GYS208" s="509"/>
      <c r="GYT208" s="509"/>
      <c r="GYU208" s="509"/>
      <c r="GYV208" s="509"/>
      <c r="GYW208" s="509"/>
      <c r="GYX208" s="509"/>
      <c r="GYY208" s="509"/>
      <c r="GYZ208" s="509"/>
      <c r="GZA208" s="509"/>
      <c r="GZB208" s="509"/>
      <c r="GZC208" s="509"/>
      <c r="GZD208" s="509"/>
      <c r="GZE208" s="509"/>
      <c r="GZF208" s="509"/>
      <c r="GZG208" s="509"/>
      <c r="GZH208" s="509"/>
      <c r="GZI208" s="509"/>
      <c r="GZJ208" s="509"/>
      <c r="GZK208" s="509"/>
      <c r="GZL208" s="509"/>
      <c r="GZM208" s="509"/>
      <c r="GZN208" s="509"/>
      <c r="GZO208" s="509"/>
      <c r="GZP208" s="509"/>
      <c r="GZQ208" s="509"/>
      <c r="GZR208" s="509"/>
      <c r="GZS208" s="509"/>
      <c r="GZT208" s="509"/>
      <c r="GZU208" s="509"/>
      <c r="GZV208" s="509"/>
      <c r="GZW208" s="509"/>
      <c r="GZX208" s="509"/>
      <c r="GZY208" s="509"/>
      <c r="GZZ208" s="509"/>
      <c r="HAA208" s="509"/>
      <c r="HAB208" s="509"/>
      <c r="HAC208" s="509"/>
      <c r="HAD208" s="509"/>
      <c r="HAE208" s="509"/>
      <c r="HAF208" s="509"/>
      <c r="HAG208" s="509"/>
      <c r="HAH208" s="509"/>
      <c r="HAI208" s="509"/>
      <c r="HAJ208" s="509"/>
      <c r="HAK208" s="509"/>
      <c r="HAL208" s="509"/>
      <c r="HAM208" s="509"/>
      <c r="HAN208" s="509"/>
      <c r="HAO208" s="509"/>
      <c r="HAP208" s="509"/>
      <c r="HAQ208" s="509"/>
      <c r="HAR208" s="509"/>
      <c r="HAS208" s="509"/>
      <c r="HAT208" s="509"/>
      <c r="HAU208" s="509"/>
      <c r="HAV208" s="509"/>
      <c r="HAW208" s="509"/>
      <c r="HAX208" s="509"/>
      <c r="HAY208" s="509"/>
      <c r="HAZ208" s="509"/>
      <c r="HBA208" s="509"/>
      <c r="HBB208" s="509"/>
      <c r="HBC208" s="509"/>
      <c r="HBD208" s="509"/>
      <c r="HBE208" s="509"/>
      <c r="HBF208" s="509"/>
      <c r="HBG208" s="509"/>
      <c r="HBH208" s="509"/>
      <c r="HBI208" s="509"/>
      <c r="HBJ208" s="509"/>
      <c r="HBK208" s="509"/>
      <c r="HBL208" s="509"/>
      <c r="HBM208" s="509"/>
      <c r="HBN208" s="509"/>
      <c r="HBO208" s="509"/>
      <c r="HBP208" s="509"/>
      <c r="HBQ208" s="509"/>
      <c r="HBR208" s="509"/>
      <c r="HBS208" s="509"/>
      <c r="HBT208" s="509"/>
      <c r="HBU208" s="509"/>
      <c r="HBV208" s="509"/>
      <c r="HBW208" s="509"/>
      <c r="HBX208" s="509"/>
      <c r="HBY208" s="509"/>
      <c r="HBZ208" s="509"/>
      <c r="HCA208" s="509"/>
      <c r="HCB208" s="509"/>
      <c r="HCC208" s="509"/>
      <c r="HCD208" s="509"/>
      <c r="HCE208" s="509"/>
      <c r="HCF208" s="509"/>
      <c r="HCG208" s="509"/>
      <c r="HCH208" s="509"/>
      <c r="HCI208" s="509"/>
      <c r="HCJ208" s="509"/>
      <c r="HCK208" s="509"/>
      <c r="HCL208" s="509"/>
      <c r="HCM208" s="509"/>
      <c r="HCN208" s="509"/>
      <c r="HCO208" s="509"/>
      <c r="HCP208" s="509"/>
      <c r="HCQ208" s="509"/>
      <c r="HCR208" s="509"/>
      <c r="HCS208" s="509"/>
      <c r="HCT208" s="509"/>
      <c r="HCU208" s="509"/>
      <c r="HCV208" s="509"/>
      <c r="HCW208" s="509"/>
      <c r="HCX208" s="509"/>
      <c r="HCY208" s="509"/>
      <c r="HCZ208" s="509"/>
      <c r="HDA208" s="509"/>
      <c r="HDB208" s="509"/>
      <c r="HDC208" s="509"/>
      <c r="HDD208" s="509"/>
      <c r="HDE208" s="509"/>
      <c r="HDF208" s="509"/>
      <c r="HDG208" s="509"/>
      <c r="HDH208" s="509"/>
      <c r="HDI208" s="509"/>
      <c r="HDJ208" s="509"/>
      <c r="HDK208" s="509"/>
      <c r="HDL208" s="509"/>
      <c r="HDM208" s="509"/>
      <c r="HDN208" s="509"/>
      <c r="HDO208" s="509"/>
      <c r="HDP208" s="509"/>
      <c r="HDQ208" s="509"/>
      <c r="HDR208" s="509"/>
      <c r="HDS208" s="509"/>
      <c r="HDT208" s="509"/>
      <c r="HDU208" s="509"/>
      <c r="HDV208" s="509"/>
      <c r="HDW208" s="509"/>
      <c r="HDX208" s="509"/>
      <c r="HDY208" s="509"/>
      <c r="HDZ208" s="509"/>
      <c r="HEA208" s="509"/>
      <c r="HEB208" s="509"/>
      <c r="HEC208" s="509"/>
      <c r="HED208" s="509"/>
      <c r="HEE208" s="509"/>
      <c r="HEF208" s="509"/>
      <c r="HEG208" s="509"/>
      <c r="HEH208" s="509"/>
      <c r="HEI208" s="509"/>
      <c r="HEJ208" s="509"/>
      <c r="HEK208" s="509"/>
      <c r="HEL208" s="509"/>
      <c r="HEM208" s="509"/>
      <c r="HEN208" s="509"/>
      <c r="HEO208" s="509"/>
      <c r="HEP208" s="509"/>
      <c r="HEQ208" s="509"/>
      <c r="HER208" s="509"/>
      <c r="HES208" s="509"/>
      <c r="HET208" s="509"/>
      <c r="HEU208" s="509"/>
      <c r="HEV208" s="509"/>
      <c r="HEW208" s="509"/>
      <c r="HEX208" s="509"/>
      <c r="HEY208" s="509"/>
      <c r="HEZ208" s="509"/>
      <c r="HFA208" s="509"/>
      <c r="HFB208" s="509"/>
      <c r="HFC208" s="509"/>
      <c r="HFD208" s="509"/>
      <c r="HFE208" s="509"/>
      <c r="HFF208" s="509"/>
      <c r="HFG208" s="509"/>
      <c r="HFH208" s="509"/>
      <c r="HFI208" s="509"/>
      <c r="HFJ208" s="509"/>
      <c r="HFK208" s="509"/>
      <c r="HFL208" s="509"/>
      <c r="HFM208" s="509"/>
      <c r="HFN208" s="509"/>
      <c r="HFO208" s="509"/>
      <c r="HFP208" s="509"/>
      <c r="HFQ208" s="509"/>
      <c r="HFR208" s="509"/>
      <c r="HFS208" s="509"/>
      <c r="HFT208" s="509"/>
      <c r="HFU208" s="509"/>
      <c r="HFV208" s="509"/>
      <c r="HFW208" s="509"/>
      <c r="HFX208" s="509"/>
      <c r="HFY208" s="509"/>
      <c r="HFZ208" s="509"/>
      <c r="HGA208" s="509"/>
      <c r="HGB208" s="509"/>
      <c r="HGC208" s="509"/>
      <c r="HGD208" s="509"/>
      <c r="HGE208" s="509"/>
      <c r="HGF208" s="509"/>
      <c r="HGG208" s="509"/>
      <c r="HGH208" s="509"/>
      <c r="HGI208" s="509"/>
      <c r="HGJ208" s="509"/>
      <c r="HGK208" s="509"/>
      <c r="HGL208" s="509"/>
      <c r="HGM208" s="509"/>
      <c r="HGN208" s="509"/>
      <c r="HGO208" s="509"/>
      <c r="HGP208" s="509"/>
      <c r="HGQ208" s="509"/>
      <c r="HGR208" s="509"/>
      <c r="HGS208" s="509"/>
      <c r="HGT208" s="509"/>
      <c r="HGU208" s="509"/>
      <c r="HGV208" s="509"/>
      <c r="HGW208" s="509"/>
      <c r="HGX208" s="509"/>
      <c r="HGY208" s="509"/>
      <c r="HGZ208" s="509"/>
      <c r="HHA208" s="509"/>
      <c r="HHB208" s="509"/>
      <c r="HHC208" s="509"/>
      <c r="HHD208" s="509"/>
      <c r="HHE208" s="509"/>
      <c r="HHF208" s="509"/>
      <c r="HHG208" s="509"/>
      <c r="HHH208" s="509"/>
      <c r="HHI208" s="509"/>
      <c r="HHJ208" s="509"/>
      <c r="HHK208" s="509"/>
      <c r="HHL208" s="509"/>
      <c r="HHM208" s="509"/>
      <c r="HHN208" s="509"/>
      <c r="HHO208" s="509"/>
      <c r="HHP208" s="509"/>
      <c r="HHQ208" s="509"/>
      <c r="HHR208" s="509"/>
      <c r="HHS208" s="509"/>
      <c r="HHT208" s="509"/>
      <c r="HHU208" s="509"/>
      <c r="HHV208" s="509"/>
      <c r="HHW208" s="509"/>
      <c r="HHX208" s="509"/>
      <c r="HHY208" s="509"/>
      <c r="HHZ208" s="509"/>
      <c r="HIA208" s="509"/>
      <c r="HIB208" s="509"/>
      <c r="HIC208" s="509"/>
      <c r="HID208" s="509"/>
      <c r="HIE208" s="509"/>
      <c r="HIF208" s="509"/>
      <c r="HIG208" s="509"/>
      <c r="HIH208" s="509"/>
      <c r="HII208" s="509"/>
      <c r="HIJ208" s="509"/>
      <c r="HIK208" s="509"/>
      <c r="HIL208" s="509"/>
      <c r="HIM208" s="509"/>
      <c r="HIN208" s="509"/>
      <c r="HIO208" s="509"/>
      <c r="HIP208" s="509"/>
      <c r="HIQ208" s="509"/>
      <c r="HIR208" s="509"/>
      <c r="HIS208" s="509"/>
      <c r="HIT208" s="509"/>
      <c r="HIU208" s="509"/>
      <c r="HIV208" s="509"/>
      <c r="HIW208" s="509"/>
      <c r="HIX208" s="509"/>
      <c r="HIY208" s="509"/>
      <c r="HIZ208" s="509"/>
      <c r="HJA208" s="509"/>
      <c r="HJB208" s="509"/>
      <c r="HJC208" s="509"/>
      <c r="HJD208" s="509"/>
      <c r="HJE208" s="509"/>
      <c r="HJF208" s="509"/>
      <c r="HJG208" s="509"/>
      <c r="HJH208" s="509"/>
      <c r="HJI208" s="509"/>
      <c r="HJJ208" s="509"/>
      <c r="HJK208" s="509"/>
      <c r="HJL208" s="509"/>
      <c r="HJM208" s="509"/>
      <c r="HJN208" s="509"/>
      <c r="HJO208" s="509"/>
      <c r="HJP208" s="509"/>
      <c r="HJQ208" s="509"/>
      <c r="HJR208" s="509"/>
      <c r="HJS208" s="509"/>
      <c r="HJT208" s="509"/>
      <c r="HJU208" s="509"/>
      <c r="HJV208" s="509"/>
      <c r="HJW208" s="509"/>
      <c r="HJX208" s="509"/>
      <c r="HJY208" s="509"/>
      <c r="HJZ208" s="509"/>
      <c r="HKA208" s="509"/>
      <c r="HKB208" s="509"/>
      <c r="HKC208" s="509"/>
      <c r="HKD208" s="509"/>
      <c r="HKE208" s="509"/>
      <c r="HKF208" s="509"/>
      <c r="HKG208" s="509"/>
      <c r="HKH208" s="509"/>
      <c r="HKI208" s="509"/>
      <c r="HKJ208" s="509"/>
      <c r="HKK208" s="509"/>
      <c r="HKL208" s="509"/>
      <c r="HKM208" s="509"/>
      <c r="HKN208" s="509"/>
      <c r="HKO208" s="509"/>
      <c r="HKP208" s="509"/>
      <c r="HKQ208" s="509"/>
      <c r="HKR208" s="509"/>
      <c r="HKS208" s="509"/>
      <c r="HKT208" s="509"/>
      <c r="HKU208" s="509"/>
      <c r="HKV208" s="509"/>
      <c r="HKW208" s="509"/>
      <c r="HKX208" s="509"/>
      <c r="HKY208" s="509"/>
      <c r="HKZ208" s="509"/>
      <c r="HLA208" s="509"/>
      <c r="HLB208" s="509"/>
      <c r="HLC208" s="509"/>
      <c r="HLD208" s="509"/>
      <c r="HLE208" s="509"/>
      <c r="HLF208" s="509"/>
      <c r="HLG208" s="509"/>
      <c r="HLH208" s="509"/>
      <c r="HLI208" s="509"/>
      <c r="HLJ208" s="509"/>
      <c r="HLK208" s="509"/>
      <c r="HLL208" s="509"/>
      <c r="HLM208" s="509"/>
      <c r="HLN208" s="509"/>
      <c r="HLO208" s="509"/>
      <c r="HLP208" s="509"/>
      <c r="HLQ208" s="509"/>
      <c r="HLR208" s="509"/>
      <c r="HLS208" s="509"/>
      <c r="HLT208" s="509"/>
      <c r="HLU208" s="509"/>
      <c r="HLV208" s="509"/>
      <c r="HLW208" s="509"/>
      <c r="HLX208" s="509"/>
      <c r="HLY208" s="509"/>
      <c r="HLZ208" s="509"/>
      <c r="HMA208" s="509"/>
      <c r="HMB208" s="509"/>
      <c r="HMC208" s="509"/>
      <c r="HMD208" s="509"/>
      <c r="HME208" s="509"/>
      <c r="HMF208" s="509"/>
      <c r="HMG208" s="509"/>
      <c r="HMH208" s="509"/>
      <c r="HMI208" s="509"/>
      <c r="HMJ208" s="509"/>
      <c r="HMK208" s="509"/>
      <c r="HML208" s="509"/>
      <c r="HMM208" s="509"/>
      <c r="HMN208" s="509"/>
      <c r="HMO208" s="509"/>
      <c r="HMP208" s="509"/>
      <c r="HMQ208" s="509"/>
      <c r="HMR208" s="509"/>
      <c r="HMS208" s="509"/>
      <c r="HMT208" s="509"/>
      <c r="HMU208" s="509"/>
      <c r="HMV208" s="509"/>
      <c r="HMW208" s="509"/>
      <c r="HMX208" s="509"/>
      <c r="HMY208" s="509"/>
      <c r="HMZ208" s="509"/>
      <c r="HNA208" s="509"/>
      <c r="HNB208" s="509"/>
      <c r="HNC208" s="509"/>
      <c r="HND208" s="509"/>
      <c r="HNE208" s="509"/>
      <c r="HNF208" s="509"/>
      <c r="HNG208" s="509"/>
      <c r="HNH208" s="509"/>
      <c r="HNI208" s="509"/>
      <c r="HNJ208" s="509"/>
      <c r="HNK208" s="509"/>
      <c r="HNL208" s="509"/>
      <c r="HNM208" s="509"/>
      <c r="HNN208" s="509"/>
      <c r="HNO208" s="509"/>
      <c r="HNP208" s="509"/>
      <c r="HNQ208" s="509"/>
      <c r="HNR208" s="509"/>
      <c r="HNS208" s="509"/>
      <c r="HNT208" s="509"/>
      <c r="HNU208" s="509"/>
      <c r="HNV208" s="509"/>
      <c r="HNW208" s="509"/>
      <c r="HNX208" s="509"/>
      <c r="HNY208" s="509"/>
      <c r="HNZ208" s="509"/>
      <c r="HOA208" s="509"/>
      <c r="HOB208" s="509"/>
      <c r="HOC208" s="509"/>
      <c r="HOD208" s="509"/>
      <c r="HOE208" s="509"/>
      <c r="HOF208" s="509"/>
      <c r="HOG208" s="509"/>
      <c r="HOH208" s="509"/>
      <c r="HOI208" s="509"/>
      <c r="HOJ208" s="509"/>
      <c r="HOK208" s="509"/>
      <c r="HOL208" s="509"/>
      <c r="HOM208" s="509"/>
      <c r="HON208" s="509"/>
      <c r="HOO208" s="509"/>
      <c r="HOP208" s="509"/>
      <c r="HOQ208" s="509"/>
      <c r="HOR208" s="509"/>
      <c r="HOS208" s="509"/>
      <c r="HOT208" s="509"/>
      <c r="HOU208" s="509"/>
      <c r="HOV208" s="509"/>
      <c r="HOW208" s="509"/>
      <c r="HOX208" s="509"/>
      <c r="HOY208" s="509"/>
      <c r="HOZ208" s="509"/>
      <c r="HPA208" s="509"/>
      <c r="HPB208" s="509"/>
      <c r="HPC208" s="509"/>
      <c r="HPD208" s="509"/>
      <c r="HPE208" s="509"/>
      <c r="HPF208" s="509"/>
      <c r="HPG208" s="509"/>
      <c r="HPH208" s="509"/>
      <c r="HPI208" s="509"/>
      <c r="HPJ208" s="509"/>
      <c r="HPK208" s="509"/>
      <c r="HPL208" s="509"/>
      <c r="HPM208" s="509"/>
      <c r="HPN208" s="509"/>
      <c r="HPO208" s="509"/>
      <c r="HPP208" s="509"/>
      <c r="HPQ208" s="509"/>
      <c r="HPR208" s="509"/>
      <c r="HPS208" s="509"/>
      <c r="HPT208" s="509"/>
      <c r="HPU208" s="509"/>
      <c r="HPV208" s="509"/>
      <c r="HPW208" s="509"/>
      <c r="HPX208" s="509"/>
      <c r="HPY208" s="509"/>
      <c r="HPZ208" s="509"/>
      <c r="HQA208" s="509"/>
      <c r="HQB208" s="509"/>
      <c r="HQC208" s="509"/>
      <c r="HQD208" s="509"/>
      <c r="HQE208" s="509"/>
      <c r="HQF208" s="509"/>
      <c r="HQG208" s="509"/>
      <c r="HQH208" s="509"/>
      <c r="HQI208" s="509"/>
      <c r="HQJ208" s="509"/>
      <c r="HQK208" s="509"/>
      <c r="HQL208" s="509"/>
      <c r="HQM208" s="509"/>
      <c r="HQN208" s="509"/>
      <c r="HQO208" s="509"/>
      <c r="HQP208" s="509"/>
      <c r="HQQ208" s="509"/>
      <c r="HQR208" s="509"/>
      <c r="HQS208" s="509"/>
      <c r="HQT208" s="509"/>
      <c r="HQU208" s="509"/>
      <c r="HQV208" s="509"/>
      <c r="HQW208" s="509"/>
      <c r="HQX208" s="509"/>
      <c r="HQY208" s="509"/>
      <c r="HQZ208" s="509"/>
      <c r="HRA208" s="509"/>
      <c r="HRB208" s="509"/>
      <c r="HRC208" s="509"/>
      <c r="HRD208" s="509"/>
      <c r="HRE208" s="509"/>
      <c r="HRF208" s="509"/>
      <c r="HRG208" s="509"/>
      <c r="HRH208" s="509"/>
      <c r="HRI208" s="509"/>
      <c r="HRJ208" s="509"/>
      <c r="HRK208" s="509"/>
      <c r="HRL208" s="509"/>
      <c r="HRM208" s="509"/>
      <c r="HRN208" s="509"/>
      <c r="HRO208" s="509"/>
      <c r="HRP208" s="509"/>
      <c r="HRQ208" s="509"/>
      <c r="HRR208" s="509"/>
      <c r="HRS208" s="509"/>
      <c r="HRT208" s="509"/>
      <c r="HRU208" s="509"/>
      <c r="HRV208" s="509"/>
      <c r="HRW208" s="509"/>
      <c r="HRX208" s="509"/>
      <c r="HRY208" s="509"/>
      <c r="HRZ208" s="509"/>
      <c r="HSA208" s="509"/>
      <c r="HSB208" s="509"/>
      <c r="HSC208" s="509"/>
      <c r="HSD208" s="509"/>
      <c r="HSE208" s="509"/>
      <c r="HSF208" s="509"/>
      <c r="HSG208" s="509"/>
      <c r="HSH208" s="509"/>
      <c r="HSI208" s="509"/>
      <c r="HSJ208" s="509"/>
      <c r="HSK208" s="509"/>
      <c r="HSL208" s="509"/>
      <c r="HSM208" s="509"/>
      <c r="HSN208" s="509"/>
      <c r="HSO208" s="509"/>
      <c r="HSP208" s="509"/>
      <c r="HSQ208" s="509"/>
      <c r="HSR208" s="509"/>
      <c r="HSS208" s="509"/>
      <c r="HST208" s="509"/>
      <c r="HSU208" s="509"/>
      <c r="HSV208" s="509"/>
      <c r="HSW208" s="509"/>
      <c r="HSX208" s="509"/>
      <c r="HSY208" s="509"/>
      <c r="HSZ208" s="509"/>
      <c r="HTA208" s="509"/>
      <c r="HTB208" s="509"/>
      <c r="HTC208" s="509"/>
      <c r="HTD208" s="509"/>
      <c r="HTE208" s="509"/>
      <c r="HTF208" s="509"/>
      <c r="HTG208" s="509"/>
      <c r="HTH208" s="509"/>
      <c r="HTI208" s="509"/>
      <c r="HTJ208" s="509"/>
      <c r="HTK208" s="509"/>
      <c r="HTL208" s="509"/>
      <c r="HTM208" s="509"/>
      <c r="HTN208" s="509"/>
      <c r="HTO208" s="509"/>
      <c r="HTP208" s="509"/>
      <c r="HTQ208" s="509"/>
      <c r="HTR208" s="509"/>
      <c r="HTS208" s="509"/>
      <c r="HTT208" s="509"/>
      <c r="HTU208" s="509"/>
      <c r="HTV208" s="509"/>
      <c r="HTW208" s="509"/>
      <c r="HTX208" s="509"/>
      <c r="HTY208" s="509"/>
      <c r="HTZ208" s="509"/>
      <c r="HUA208" s="509"/>
      <c r="HUB208" s="509"/>
      <c r="HUC208" s="509"/>
      <c r="HUD208" s="509"/>
      <c r="HUE208" s="509"/>
      <c r="HUF208" s="509"/>
      <c r="HUG208" s="509"/>
      <c r="HUH208" s="509"/>
      <c r="HUI208" s="509"/>
      <c r="HUJ208" s="509"/>
      <c r="HUK208" s="509"/>
      <c r="HUL208" s="509"/>
      <c r="HUM208" s="509"/>
      <c r="HUN208" s="509"/>
      <c r="HUO208" s="509"/>
      <c r="HUP208" s="509"/>
      <c r="HUQ208" s="509"/>
      <c r="HUR208" s="509"/>
      <c r="HUS208" s="509"/>
      <c r="HUT208" s="509"/>
      <c r="HUU208" s="509"/>
      <c r="HUV208" s="509"/>
      <c r="HUW208" s="509"/>
      <c r="HUX208" s="509"/>
      <c r="HUY208" s="509"/>
      <c r="HUZ208" s="509"/>
      <c r="HVA208" s="509"/>
      <c r="HVB208" s="509"/>
      <c r="HVC208" s="509"/>
      <c r="HVD208" s="509"/>
      <c r="HVE208" s="509"/>
      <c r="HVF208" s="509"/>
      <c r="HVG208" s="509"/>
      <c r="HVH208" s="509"/>
      <c r="HVI208" s="509"/>
      <c r="HVJ208" s="509"/>
      <c r="HVK208" s="509"/>
      <c r="HVL208" s="509"/>
      <c r="HVM208" s="509"/>
      <c r="HVN208" s="509"/>
      <c r="HVO208" s="509"/>
      <c r="HVP208" s="509"/>
      <c r="HVQ208" s="509"/>
      <c r="HVR208" s="509"/>
      <c r="HVS208" s="509"/>
      <c r="HVT208" s="509"/>
      <c r="HVU208" s="509"/>
      <c r="HVV208" s="509"/>
      <c r="HVW208" s="509"/>
      <c r="HVX208" s="509"/>
      <c r="HVY208" s="509"/>
      <c r="HVZ208" s="509"/>
      <c r="HWA208" s="509"/>
      <c r="HWB208" s="509"/>
      <c r="HWC208" s="509"/>
      <c r="HWD208" s="509"/>
      <c r="HWE208" s="509"/>
      <c r="HWF208" s="509"/>
      <c r="HWG208" s="509"/>
      <c r="HWH208" s="509"/>
      <c r="HWI208" s="509"/>
      <c r="HWJ208" s="509"/>
      <c r="HWK208" s="509"/>
      <c r="HWL208" s="509"/>
      <c r="HWM208" s="509"/>
      <c r="HWN208" s="509"/>
      <c r="HWO208" s="509"/>
      <c r="HWP208" s="509"/>
      <c r="HWQ208" s="509"/>
      <c r="HWR208" s="509"/>
      <c r="HWS208" s="509"/>
      <c r="HWT208" s="509"/>
      <c r="HWU208" s="509"/>
      <c r="HWV208" s="509"/>
      <c r="HWW208" s="509"/>
      <c r="HWX208" s="509"/>
      <c r="HWY208" s="509"/>
      <c r="HWZ208" s="509"/>
      <c r="HXA208" s="509"/>
      <c r="HXB208" s="509"/>
      <c r="HXC208" s="509"/>
      <c r="HXD208" s="509"/>
      <c r="HXE208" s="509"/>
      <c r="HXF208" s="509"/>
      <c r="HXG208" s="509"/>
      <c r="HXH208" s="509"/>
      <c r="HXI208" s="509"/>
      <c r="HXJ208" s="509"/>
      <c r="HXK208" s="509"/>
      <c r="HXL208" s="509"/>
      <c r="HXM208" s="509"/>
      <c r="HXN208" s="509"/>
      <c r="HXO208" s="509"/>
      <c r="HXP208" s="509"/>
      <c r="HXQ208" s="509"/>
      <c r="HXR208" s="509"/>
      <c r="HXS208" s="509"/>
      <c r="HXT208" s="509"/>
      <c r="HXU208" s="509"/>
      <c r="HXV208" s="509"/>
      <c r="HXW208" s="509"/>
      <c r="HXX208" s="509"/>
      <c r="HXY208" s="509"/>
      <c r="HXZ208" s="509"/>
      <c r="HYA208" s="509"/>
      <c r="HYB208" s="509"/>
      <c r="HYC208" s="509"/>
      <c r="HYD208" s="509"/>
      <c r="HYE208" s="509"/>
      <c r="HYF208" s="509"/>
      <c r="HYG208" s="509"/>
      <c r="HYH208" s="509"/>
      <c r="HYI208" s="509"/>
      <c r="HYJ208" s="509"/>
      <c r="HYK208" s="509"/>
      <c r="HYL208" s="509"/>
      <c r="HYM208" s="509"/>
      <c r="HYN208" s="509"/>
      <c r="HYO208" s="509"/>
      <c r="HYP208" s="509"/>
      <c r="HYQ208" s="509"/>
      <c r="HYR208" s="509"/>
      <c r="HYS208" s="509"/>
      <c r="HYT208" s="509"/>
      <c r="HYU208" s="509"/>
      <c r="HYV208" s="509"/>
      <c r="HYW208" s="509"/>
      <c r="HYX208" s="509"/>
      <c r="HYY208" s="509"/>
      <c r="HYZ208" s="509"/>
      <c r="HZA208" s="509"/>
      <c r="HZB208" s="509"/>
      <c r="HZC208" s="509"/>
      <c r="HZD208" s="509"/>
      <c r="HZE208" s="509"/>
      <c r="HZF208" s="509"/>
      <c r="HZG208" s="509"/>
      <c r="HZH208" s="509"/>
      <c r="HZI208" s="509"/>
      <c r="HZJ208" s="509"/>
      <c r="HZK208" s="509"/>
      <c r="HZL208" s="509"/>
      <c r="HZM208" s="509"/>
      <c r="HZN208" s="509"/>
      <c r="HZO208" s="509"/>
      <c r="HZP208" s="509"/>
      <c r="HZQ208" s="509"/>
      <c r="HZR208" s="509"/>
      <c r="HZS208" s="509"/>
      <c r="HZT208" s="509"/>
      <c r="HZU208" s="509"/>
      <c r="HZV208" s="509"/>
      <c r="HZW208" s="509"/>
      <c r="HZX208" s="509"/>
      <c r="HZY208" s="509"/>
      <c r="HZZ208" s="509"/>
      <c r="IAA208" s="509"/>
      <c r="IAB208" s="509"/>
      <c r="IAC208" s="509"/>
      <c r="IAD208" s="509"/>
      <c r="IAE208" s="509"/>
      <c r="IAF208" s="509"/>
      <c r="IAG208" s="509"/>
      <c r="IAH208" s="509"/>
      <c r="IAI208" s="509"/>
      <c r="IAJ208" s="509"/>
      <c r="IAK208" s="509"/>
      <c r="IAL208" s="509"/>
      <c r="IAM208" s="509"/>
      <c r="IAN208" s="509"/>
      <c r="IAO208" s="509"/>
      <c r="IAP208" s="509"/>
      <c r="IAQ208" s="509"/>
      <c r="IAR208" s="509"/>
      <c r="IAS208" s="509"/>
      <c r="IAT208" s="509"/>
      <c r="IAU208" s="509"/>
      <c r="IAV208" s="509"/>
      <c r="IAW208" s="509"/>
      <c r="IAX208" s="509"/>
      <c r="IAY208" s="509"/>
      <c r="IAZ208" s="509"/>
      <c r="IBA208" s="509"/>
      <c r="IBB208" s="509"/>
      <c r="IBC208" s="509"/>
      <c r="IBD208" s="509"/>
      <c r="IBE208" s="509"/>
      <c r="IBF208" s="509"/>
      <c r="IBG208" s="509"/>
      <c r="IBH208" s="509"/>
      <c r="IBI208" s="509"/>
      <c r="IBJ208" s="509"/>
      <c r="IBK208" s="509"/>
      <c r="IBL208" s="509"/>
      <c r="IBM208" s="509"/>
      <c r="IBN208" s="509"/>
      <c r="IBO208" s="509"/>
      <c r="IBP208" s="509"/>
      <c r="IBQ208" s="509"/>
      <c r="IBR208" s="509"/>
      <c r="IBS208" s="509"/>
      <c r="IBT208" s="509"/>
      <c r="IBU208" s="509"/>
      <c r="IBV208" s="509"/>
      <c r="IBW208" s="509"/>
      <c r="IBX208" s="509"/>
      <c r="IBY208" s="509"/>
      <c r="IBZ208" s="509"/>
      <c r="ICA208" s="509"/>
      <c r="ICB208" s="509"/>
      <c r="ICC208" s="509"/>
      <c r="ICD208" s="509"/>
      <c r="ICE208" s="509"/>
      <c r="ICF208" s="509"/>
      <c r="ICG208" s="509"/>
      <c r="ICH208" s="509"/>
      <c r="ICI208" s="509"/>
      <c r="ICJ208" s="509"/>
      <c r="ICK208" s="509"/>
      <c r="ICL208" s="509"/>
      <c r="ICM208" s="509"/>
      <c r="ICN208" s="509"/>
      <c r="ICO208" s="509"/>
      <c r="ICP208" s="509"/>
      <c r="ICQ208" s="509"/>
      <c r="ICR208" s="509"/>
      <c r="ICS208" s="509"/>
      <c r="ICT208" s="509"/>
      <c r="ICU208" s="509"/>
      <c r="ICV208" s="509"/>
      <c r="ICW208" s="509"/>
      <c r="ICX208" s="509"/>
      <c r="ICY208" s="509"/>
      <c r="ICZ208" s="509"/>
      <c r="IDA208" s="509"/>
      <c r="IDB208" s="509"/>
      <c r="IDC208" s="509"/>
      <c r="IDD208" s="509"/>
      <c r="IDE208" s="509"/>
      <c r="IDF208" s="509"/>
      <c r="IDG208" s="509"/>
      <c r="IDH208" s="509"/>
      <c r="IDI208" s="509"/>
      <c r="IDJ208" s="509"/>
      <c r="IDK208" s="509"/>
      <c r="IDL208" s="509"/>
      <c r="IDM208" s="509"/>
      <c r="IDN208" s="509"/>
      <c r="IDO208" s="509"/>
      <c r="IDP208" s="509"/>
      <c r="IDQ208" s="509"/>
      <c r="IDR208" s="509"/>
      <c r="IDS208" s="509"/>
      <c r="IDT208" s="509"/>
      <c r="IDU208" s="509"/>
      <c r="IDV208" s="509"/>
      <c r="IDW208" s="509"/>
      <c r="IDX208" s="509"/>
      <c r="IDY208" s="509"/>
      <c r="IDZ208" s="509"/>
      <c r="IEA208" s="509"/>
      <c r="IEB208" s="509"/>
      <c r="IEC208" s="509"/>
      <c r="IED208" s="509"/>
      <c r="IEE208" s="509"/>
      <c r="IEF208" s="509"/>
      <c r="IEG208" s="509"/>
      <c r="IEH208" s="509"/>
      <c r="IEI208" s="509"/>
      <c r="IEJ208" s="509"/>
      <c r="IEK208" s="509"/>
      <c r="IEL208" s="509"/>
      <c r="IEM208" s="509"/>
      <c r="IEN208" s="509"/>
      <c r="IEO208" s="509"/>
      <c r="IEP208" s="509"/>
      <c r="IEQ208" s="509"/>
      <c r="IER208" s="509"/>
      <c r="IES208" s="509"/>
      <c r="IET208" s="509"/>
      <c r="IEU208" s="509"/>
      <c r="IEV208" s="509"/>
      <c r="IEW208" s="509"/>
      <c r="IEX208" s="509"/>
      <c r="IEY208" s="509"/>
      <c r="IEZ208" s="509"/>
      <c r="IFA208" s="509"/>
      <c r="IFB208" s="509"/>
      <c r="IFC208" s="509"/>
      <c r="IFD208" s="509"/>
      <c r="IFE208" s="509"/>
      <c r="IFF208" s="509"/>
      <c r="IFG208" s="509"/>
      <c r="IFH208" s="509"/>
      <c r="IFI208" s="509"/>
      <c r="IFJ208" s="509"/>
      <c r="IFK208" s="509"/>
      <c r="IFL208" s="509"/>
      <c r="IFM208" s="509"/>
      <c r="IFN208" s="509"/>
      <c r="IFO208" s="509"/>
      <c r="IFP208" s="509"/>
      <c r="IFQ208" s="509"/>
      <c r="IFR208" s="509"/>
      <c r="IFS208" s="509"/>
      <c r="IFT208" s="509"/>
      <c r="IFU208" s="509"/>
      <c r="IFV208" s="509"/>
      <c r="IFW208" s="509"/>
      <c r="IFX208" s="509"/>
      <c r="IFY208" s="509"/>
      <c r="IFZ208" s="509"/>
      <c r="IGA208" s="509"/>
      <c r="IGB208" s="509"/>
      <c r="IGC208" s="509"/>
      <c r="IGD208" s="509"/>
      <c r="IGE208" s="509"/>
      <c r="IGF208" s="509"/>
      <c r="IGG208" s="509"/>
      <c r="IGH208" s="509"/>
      <c r="IGI208" s="509"/>
      <c r="IGJ208" s="509"/>
      <c r="IGK208" s="509"/>
      <c r="IGL208" s="509"/>
      <c r="IGM208" s="509"/>
      <c r="IGN208" s="509"/>
      <c r="IGO208" s="509"/>
      <c r="IGP208" s="509"/>
      <c r="IGQ208" s="509"/>
      <c r="IGR208" s="509"/>
      <c r="IGS208" s="509"/>
      <c r="IGT208" s="509"/>
      <c r="IGU208" s="509"/>
      <c r="IGV208" s="509"/>
      <c r="IGW208" s="509"/>
      <c r="IGX208" s="509"/>
      <c r="IGY208" s="509"/>
      <c r="IGZ208" s="509"/>
      <c r="IHA208" s="509"/>
      <c r="IHB208" s="509"/>
      <c r="IHC208" s="509"/>
      <c r="IHD208" s="509"/>
      <c r="IHE208" s="509"/>
      <c r="IHF208" s="509"/>
      <c r="IHG208" s="509"/>
      <c r="IHH208" s="509"/>
      <c r="IHI208" s="509"/>
      <c r="IHJ208" s="509"/>
      <c r="IHK208" s="509"/>
      <c r="IHL208" s="509"/>
      <c r="IHM208" s="509"/>
      <c r="IHN208" s="509"/>
      <c r="IHO208" s="509"/>
      <c r="IHP208" s="509"/>
      <c r="IHQ208" s="509"/>
      <c r="IHR208" s="509"/>
      <c r="IHS208" s="509"/>
      <c r="IHT208" s="509"/>
      <c r="IHU208" s="509"/>
      <c r="IHV208" s="509"/>
      <c r="IHW208" s="509"/>
      <c r="IHX208" s="509"/>
      <c r="IHY208" s="509"/>
      <c r="IHZ208" s="509"/>
      <c r="IIA208" s="509"/>
      <c r="IIB208" s="509"/>
      <c r="IIC208" s="509"/>
      <c r="IID208" s="509"/>
      <c r="IIE208" s="509"/>
      <c r="IIF208" s="509"/>
      <c r="IIG208" s="509"/>
      <c r="IIH208" s="509"/>
      <c r="III208" s="509"/>
      <c r="IIJ208" s="509"/>
      <c r="IIK208" s="509"/>
      <c r="IIL208" s="509"/>
      <c r="IIM208" s="509"/>
      <c r="IIN208" s="509"/>
      <c r="IIO208" s="509"/>
      <c r="IIP208" s="509"/>
      <c r="IIQ208" s="509"/>
      <c r="IIR208" s="509"/>
      <c r="IIS208" s="509"/>
      <c r="IIT208" s="509"/>
      <c r="IIU208" s="509"/>
      <c r="IIV208" s="509"/>
      <c r="IIW208" s="509"/>
      <c r="IIX208" s="509"/>
      <c r="IIY208" s="509"/>
      <c r="IIZ208" s="509"/>
      <c r="IJA208" s="509"/>
      <c r="IJB208" s="509"/>
      <c r="IJC208" s="509"/>
      <c r="IJD208" s="509"/>
      <c r="IJE208" s="509"/>
      <c r="IJF208" s="509"/>
      <c r="IJG208" s="509"/>
      <c r="IJH208" s="509"/>
      <c r="IJI208" s="509"/>
      <c r="IJJ208" s="509"/>
      <c r="IJK208" s="509"/>
      <c r="IJL208" s="509"/>
      <c r="IJM208" s="509"/>
      <c r="IJN208" s="509"/>
      <c r="IJO208" s="509"/>
      <c r="IJP208" s="509"/>
      <c r="IJQ208" s="509"/>
      <c r="IJR208" s="509"/>
      <c r="IJS208" s="509"/>
      <c r="IJT208" s="509"/>
      <c r="IJU208" s="509"/>
      <c r="IJV208" s="509"/>
      <c r="IJW208" s="509"/>
      <c r="IJX208" s="509"/>
      <c r="IJY208" s="509"/>
      <c r="IJZ208" s="509"/>
      <c r="IKA208" s="509"/>
      <c r="IKB208" s="509"/>
      <c r="IKC208" s="509"/>
      <c r="IKD208" s="509"/>
      <c r="IKE208" s="509"/>
      <c r="IKF208" s="509"/>
      <c r="IKG208" s="509"/>
      <c r="IKH208" s="509"/>
      <c r="IKI208" s="509"/>
      <c r="IKJ208" s="509"/>
      <c r="IKK208" s="509"/>
      <c r="IKL208" s="509"/>
      <c r="IKM208" s="509"/>
      <c r="IKN208" s="509"/>
      <c r="IKO208" s="509"/>
      <c r="IKP208" s="509"/>
      <c r="IKQ208" s="509"/>
      <c r="IKR208" s="509"/>
      <c r="IKS208" s="509"/>
      <c r="IKT208" s="509"/>
      <c r="IKU208" s="509"/>
      <c r="IKV208" s="509"/>
      <c r="IKW208" s="509"/>
      <c r="IKX208" s="509"/>
      <c r="IKY208" s="509"/>
      <c r="IKZ208" s="509"/>
      <c r="ILA208" s="509"/>
      <c r="ILB208" s="509"/>
      <c r="ILC208" s="509"/>
      <c r="ILD208" s="509"/>
      <c r="ILE208" s="509"/>
      <c r="ILF208" s="509"/>
      <c r="ILG208" s="509"/>
      <c r="ILH208" s="509"/>
      <c r="ILI208" s="509"/>
      <c r="ILJ208" s="509"/>
      <c r="ILK208" s="509"/>
      <c r="ILL208" s="509"/>
      <c r="ILM208" s="509"/>
      <c r="ILN208" s="509"/>
      <c r="ILO208" s="509"/>
      <c r="ILP208" s="509"/>
      <c r="ILQ208" s="509"/>
      <c r="ILR208" s="509"/>
      <c r="ILS208" s="509"/>
      <c r="ILT208" s="509"/>
      <c r="ILU208" s="509"/>
      <c r="ILV208" s="509"/>
      <c r="ILW208" s="509"/>
      <c r="ILX208" s="509"/>
      <c r="ILY208" s="509"/>
      <c r="ILZ208" s="509"/>
      <c r="IMA208" s="509"/>
      <c r="IMB208" s="509"/>
      <c r="IMC208" s="509"/>
      <c r="IMD208" s="509"/>
      <c r="IME208" s="509"/>
      <c r="IMF208" s="509"/>
      <c r="IMG208" s="509"/>
      <c r="IMH208" s="509"/>
      <c r="IMI208" s="509"/>
      <c r="IMJ208" s="509"/>
      <c r="IMK208" s="509"/>
      <c r="IML208" s="509"/>
      <c r="IMM208" s="509"/>
      <c r="IMN208" s="509"/>
      <c r="IMO208" s="509"/>
      <c r="IMP208" s="509"/>
      <c r="IMQ208" s="509"/>
      <c r="IMR208" s="509"/>
      <c r="IMS208" s="509"/>
      <c r="IMT208" s="509"/>
      <c r="IMU208" s="509"/>
      <c r="IMV208" s="509"/>
      <c r="IMW208" s="509"/>
      <c r="IMX208" s="509"/>
      <c r="IMY208" s="509"/>
      <c r="IMZ208" s="509"/>
      <c r="INA208" s="509"/>
      <c r="INB208" s="509"/>
      <c r="INC208" s="509"/>
      <c r="IND208" s="509"/>
      <c r="INE208" s="509"/>
      <c r="INF208" s="509"/>
      <c r="ING208" s="509"/>
      <c r="INH208" s="509"/>
      <c r="INI208" s="509"/>
      <c r="INJ208" s="509"/>
      <c r="INK208" s="509"/>
      <c r="INL208" s="509"/>
      <c r="INM208" s="509"/>
      <c r="INN208" s="509"/>
      <c r="INO208" s="509"/>
      <c r="INP208" s="509"/>
      <c r="INQ208" s="509"/>
      <c r="INR208" s="509"/>
      <c r="INS208" s="509"/>
      <c r="INT208" s="509"/>
      <c r="INU208" s="509"/>
      <c r="INV208" s="509"/>
      <c r="INW208" s="509"/>
      <c r="INX208" s="509"/>
      <c r="INY208" s="509"/>
      <c r="INZ208" s="509"/>
      <c r="IOA208" s="509"/>
      <c r="IOB208" s="509"/>
      <c r="IOC208" s="509"/>
      <c r="IOD208" s="509"/>
      <c r="IOE208" s="509"/>
      <c r="IOF208" s="509"/>
      <c r="IOG208" s="509"/>
      <c r="IOH208" s="509"/>
      <c r="IOI208" s="509"/>
      <c r="IOJ208" s="509"/>
      <c r="IOK208" s="509"/>
      <c r="IOL208" s="509"/>
      <c r="IOM208" s="509"/>
      <c r="ION208" s="509"/>
      <c r="IOO208" s="509"/>
      <c r="IOP208" s="509"/>
      <c r="IOQ208" s="509"/>
      <c r="IOR208" s="509"/>
      <c r="IOS208" s="509"/>
      <c r="IOT208" s="509"/>
      <c r="IOU208" s="509"/>
      <c r="IOV208" s="509"/>
      <c r="IOW208" s="509"/>
      <c r="IOX208" s="509"/>
      <c r="IOY208" s="509"/>
      <c r="IOZ208" s="509"/>
      <c r="IPA208" s="509"/>
      <c r="IPB208" s="509"/>
      <c r="IPC208" s="509"/>
      <c r="IPD208" s="509"/>
      <c r="IPE208" s="509"/>
      <c r="IPF208" s="509"/>
      <c r="IPG208" s="509"/>
      <c r="IPH208" s="509"/>
      <c r="IPI208" s="509"/>
      <c r="IPJ208" s="509"/>
      <c r="IPK208" s="509"/>
      <c r="IPL208" s="509"/>
      <c r="IPM208" s="509"/>
      <c r="IPN208" s="509"/>
      <c r="IPO208" s="509"/>
      <c r="IPP208" s="509"/>
      <c r="IPQ208" s="509"/>
      <c r="IPR208" s="509"/>
      <c r="IPS208" s="509"/>
      <c r="IPT208" s="509"/>
      <c r="IPU208" s="509"/>
      <c r="IPV208" s="509"/>
      <c r="IPW208" s="509"/>
      <c r="IPX208" s="509"/>
      <c r="IPY208" s="509"/>
      <c r="IPZ208" s="509"/>
      <c r="IQA208" s="509"/>
      <c r="IQB208" s="509"/>
      <c r="IQC208" s="509"/>
      <c r="IQD208" s="509"/>
      <c r="IQE208" s="509"/>
      <c r="IQF208" s="509"/>
      <c r="IQG208" s="509"/>
      <c r="IQH208" s="509"/>
      <c r="IQI208" s="509"/>
      <c r="IQJ208" s="509"/>
      <c r="IQK208" s="509"/>
      <c r="IQL208" s="509"/>
      <c r="IQM208" s="509"/>
      <c r="IQN208" s="509"/>
      <c r="IQO208" s="509"/>
      <c r="IQP208" s="509"/>
      <c r="IQQ208" s="509"/>
      <c r="IQR208" s="509"/>
      <c r="IQS208" s="509"/>
      <c r="IQT208" s="509"/>
      <c r="IQU208" s="509"/>
      <c r="IQV208" s="509"/>
      <c r="IQW208" s="509"/>
      <c r="IQX208" s="509"/>
      <c r="IQY208" s="509"/>
      <c r="IQZ208" s="509"/>
      <c r="IRA208" s="509"/>
      <c r="IRB208" s="509"/>
      <c r="IRC208" s="509"/>
      <c r="IRD208" s="509"/>
      <c r="IRE208" s="509"/>
      <c r="IRF208" s="509"/>
      <c r="IRG208" s="509"/>
      <c r="IRH208" s="509"/>
      <c r="IRI208" s="509"/>
      <c r="IRJ208" s="509"/>
      <c r="IRK208" s="509"/>
      <c r="IRL208" s="509"/>
      <c r="IRM208" s="509"/>
      <c r="IRN208" s="509"/>
      <c r="IRO208" s="509"/>
      <c r="IRP208" s="509"/>
      <c r="IRQ208" s="509"/>
      <c r="IRR208" s="509"/>
      <c r="IRS208" s="509"/>
      <c r="IRT208" s="509"/>
      <c r="IRU208" s="509"/>
      <c r="IRV208" s="509"/>
      <c r="IRW208" s="509"/>
      <c r="IRX208" s="509"/>
      <c r="IRY208" s="509"/>
      <c r="IRZ208" s="509"/>
      <c r="ISA208" s="509"/>
      <c r="ISB208" s="509"/>
      <c r="ISC208" s="509"/>
      <c r="ISD208" s="509"/>
      <c r="ISE208" s="509"/>
      <c r="ISF208" s="509"/>
      <c r="ISG208" s="509"/>
      <c r="ISH208" s="509"/>
      <c r="ISI208" s="509"/>
      <c r="ISJ208" s="509"/>
      <c r="ISK208" s="509"/>
      <c r="ISL208" s="509"/>
      <c r="ISM208" s="509"/>
      <c r="ISN208" s="509"/>
      <c r="ISO208" s="509"/>
      <c r="ISP208" s="509"/>
      <c r="ISQ208" s="509"/>
      <c r="ISR208" s="509"/>
      <c r="ISS208" s="509"/>
      <c r="IST208" s="509"/>
      <c r="ISU208" s="509"/>
      <c r="ISV208" s="509"/>
      <c r="ISW208" s="509"/>
      <c r="ISX208" s="509"/>
      <c r="ISY208" s="509"/>
      <c r="ISZ208" s="509"/>
      <c r="ITA208" s="509"/>
      <c r="ITB208" s="509"/>
      <c r="ITC208" s="509"/>
      <c r="ITD208" s="509"/>
      <c r="ITE208" s="509"/>
      <c r="ITF208" s="509"/>
      <c r="ITG208" s="509"/>
      <c r="ITH208" s="509"/>
      <c r="ITI208" s="509"/>
      <c r="ITJ208" s="509"/>
      <c r="ITK208" s="509"/>
      <c r="ITL208" s="509"/>
      <c r="ITM208" s="509"/>
      <c r="ITN208" s="509"/>
      <c r="ITO208" s="509"/>
      <c r="ITP208" s="509"/>
      <c r="ITQ208" s="509"/>
      <c r="ITR208" s="509"/>
      <c r="ITS208" s="509"/>
      <c r="ITT208" s="509"/>
      <c r="ITU208" s="509"/>
      <c r="ITV208" s="509"/>
      <c r="ITW208" s="509"/>
      <c r="ITX208" s="509"/>
      <c r="ITY208" s="509"/>
      <c r="ITZ208" s="509"/>
      <c r="IUA208" s="509"/>
      <c r="IUB208" s="509"/>
      <c r="IUC208" s="509"/>
      <c r="IUD208" s="509"/>
      <c r="IUE208" s="509"/>
      <c r="IUF208" s="509"/>
      <c r="IUG208" s="509"/>
      <c r="IUH208" s="509"/>
      <c r="IUI208" s="509"/>
      <c r="IUJ208" s="509"/>
      <c r="IUK208" s="509"/>
      <c r="IUL208" s="509"/>
      <c r="IUM208" s="509"/>
      <c r="IUN208" s="509"/>
      <c r="IUO208" s="509"/>
      <c r="IUP208" s="509"/>
      <c r="IUQ208" s="509"/>
      <c r="IUR208" s="509"/>
      <c r="IUS208" s="509"/>
      <c r="IUT208" s="509"/>
      <c r="IUU208" s="509"/>
      <c r="IUV208" s="509"/>
      <c r="IUW208" s="509"/>
      <c r="IUX208" s="509"/>
      <c r="IUY208" s="509"/>
      <c r="IUZ208" s="509"/>
      <c r="IVA208" s="509"/>
      <c r="IVB208" s="509"/>
      <c r="IVC208" s="509"/>
      <c r="IVD208" s="509"/>
      <c r="IVE208" s="509"/>
      <c r="IVF208" s="509"/>
      <c r="IVG208" s="509"/>
      <c r="IVH208" s="509"/>
      <c r="IVI208" s="509"/>
      <c r="IVJ208" s="509"/>
      <c r="IVK208" s="509"/>
      <c r="IVL208" s="509"/>
      <c r="IVM208" s="509"/>
      <c r="IVN208" s="509"/>
      <c r="IVO208" s="509"/>
      <c r="IVP208" s="509"/>
      <c r="IVQ208" s="509"/>
      <c r="IVR208" s="509"/>
      <c r="IVS208" s="509"/>
      <c r="IVT208" s="509"/>
      <c r="IVU208" s="509"/>
      <c r="IVV208" s="509"/>
      <c r="IVW208" s="509"/>
      <c r="IVX208" s="509"/>
      <c r="IVY208" s="509"/>
      <c r="IVZ208" s="509"/>
      <c r="IWA208" s="509"/>
      <c r="IWB208" s="509"/>
      <c r="IWC208" s="509"/>
      <c r="IWD208" s="509"/>
      <c r="IWE208" s="509"/>
      <c r="IWF208" s="509"/>
      <c r="IWG208" s="509"/>
      <c r="IWH208" s="509"/>
      <c r="IWI208" s="509"/>
      <c r="IWJ208" s="509"/>
      <c r="IWK208" s="509"/>
      <c r="IWL208" s="509"/>
      <c r="IWM208" s="509"/>
      <c r="IWN208" s="509"/>
      <c r="IWO208" s="509"/>
      <c r="IWP208" s="509"/>
      <c r="IWQ208" s="509"/>
      <c r="IWR208" s="509"/>
      <c r="IWS208" s="509"/>
      <c r="IWT208" s="509"/>
      <c r="IWU208" s="509"/>
      <c r="IWV208" s="509"/>
      <c r="IWW208" s="509"/>
      <c r="IWX208" s="509"/>
      <c r="IWY208" s="509"/>
      <c r="IWZ208" s="509"/>
      <c r="IXA208" s="509"/>
      <c r="IXB208" s="509"/>
      <c r="IXC208" s="509"/>
      <c r="IXD208" s="509"/>
      <c r="IXE208" s="509"/>
      <c r="IXF208" s="509"/>
      <c r="IXG208" s="509"/>
      <c r="IXH208" s="509"/>
      <c r="IXI208" s="509"/>
      <c r="IXJ208" s="509"/>
      <c r="IXK208" s="509"/>
      <c r="IXL208" s="509"/>
      <c r="IXM208" s="509"/>
      <c r="IXN208" s="509"/>
      <c r="IXO208" s="509"/>
      <c r="IXP208" s="509"/>
      <c r="IXQ208" s="509"/>
      <c r="IXR208" s="509"/>
      <c r="IXS208" s="509"/>
      <c r="IXT208" s="509"/>
      <c r="IXU208" s="509"/>
      <c r="IXV208" s="509"/>
      <c r="IXW208" s="509"/>
      <c r="IXX208" s="509"/>
      <c r="IXY208" s="509"/>
      <c r="IXZ208" s="509"/>
      <c r="IYA208" s="509"/>
      <c r="IYB208" s="509"/>
      <c r="IYC208" s="509"/>
      <c r="IYD208" s="509"/>
      <c r="IYE208" s="509"/>
      <c r="IYF208" s="509"/>
      <c r="IYG208" s="509"/>
      <c r="IYH208" s="509"/>
      <c r="IYI208" s="509"/>
      <c r="IYJ208" s="509"/>
      <c r="IYK208" s="509"/>
      <c r="IYL208" s="509"/>
      <c r="IYM208" s="509"/>
      <c r="IYN208" s="509"/>
      <c r="IYO208" s="509"/>
      <c r="IYP208" s="509"/>
      <c r="IYQ208" s="509"/>
      <c r="IYR208" s="509"/>
      <c r="IYS208" s="509"/>
      <c r="IYT208" s="509"/>
      <c r="IYU208" s="509"/>
      <c r="IYV208" s="509"/>
      <c r="IYW208" s="509"/>
      <c r="IYX208" s="509"/>
      <c r="IYY208" s="509"/>
      <c r="IYZ208" s="509"/>
      <c r="IZA208" s="509"/>
      <c r="IZB208" s="509"/>
      <c r="IZC208" s="509"/>
      <c r="IZD208" s="509"/>
      <c r="IZE208" s="509"/>
      <c r="IZF208" s="509"/>
      <c r="IZG208" s="509"/>
      <c r="IZH208" s="509"/>
      <c r="IZI208" s="509"/>
      <c r="IZJ208" s="509"/>
      <c r="IZK208" s="509"/>
      <c r="IZL208" s="509"/>
      <c r="IZM208" s="509"/>
      <c r="IZN208" s="509"/>
      <c r="IZO208" s="509"/>
      <c r="IZP208" s="509"/>
      <c r="IZQ208" s="509"/>
      <c r="IZR208" s="509"/>
      <c r="IZS208" s="509"/>
      <c r="IZT208" s="509"/>
      <c r="IZU208" s="509"/>
      <c r="IZV208" s="509"/>
      <c r="IZW208" s="509"/>
      <c r="IZX208" s="509"/>
      <c r="IZY208" s="509"/>
      <c r="IZZ208" s="509"/>
      <c r="JAA208" s="509"/>
      <c r="JAB208" s="509"/>
      <c r="JAC208" s="509"/>
      <c r="JAD208" s="509"/>
      <c r="JAE208" s="509"/>
      <c r="JAF208" s="509"/>
      <c r="JAG208" s="509"/>
      <c r="JAH208" s="509"/>
      <c r="JAI208" s="509"/>
      <c r="JAJ208" s="509"/>
      <c r="JAK208" s="509"/>
      <c r="JAL208" s="509"/>
      <c r="JAM208" s="509"/>
      <c r="JAN208" s="509"/>
      <c r="JAO208" s="509"/>
      <c r="JAP208" s="509"/>
      <c r="JAQ208" s="509"/>
      <c r="JAR208" s="509"/>
      <c r="JAS208" s="509"/>
      <c r="JAT208" s="509"/>
      <c r="JAU208" s="509"/>
      <c r="JAV208" s="509"/>
      <c r="JAW208" s="509"/>
      <c r="JAX208" s="509"/>
      <c r="JAY208" s="509"/>
      <c r="JAZ208" s="509"/>
      <c r="JBA208" s="509"/>
      <c r="JBB208" s="509"/>
      <c r="JBC208" s="509"/>
      <c r="JBD208" s="509"/>
      <c r="JBE208" s="509"/>
      <c r="JBF208" s="509"/>
      <c r="JBG208" s="509"/>
      <c r="JBH208" s="509"/>
      <c r="JBI208" s="509"/>
      <c r="JBJ208" s="509"/>
      <c r="JBK208" s="509"/>
      <c r="JBL208" s="509"/>
      <c r="JBM208" s="509"/>
      <c r="JBN208" s="509"/>
      <c r="JBO208" s="509"/>
      <c r="JBP208" s="509"/>
      <c r="JBQ208" s="509"/>
      <c r="JBR208" s="509"/>
      <c r="JBS208" s="509"/>
      <c r="JBT208" s="509"/>
      <c r="JBU208" s="509"/>
      <c r="JBV208" s="509"/>
      <c r="JBW208" s="509"/>
      <c r="JBX208" s="509"/>
      <c r="JBY208" s="509"/>
      <c r="JBZ208" s="509"/>
      <c r="JCA208" s="509"/>
      <c r="JCB208" s="509"/>
      <c r="JCC208" s="509"/>
      <c r="JCD208" s="509"/>
      <c r="JCE208" s="509"/>
      <c r="JCF208" s="509"/>
      <c r="JCG208" s="509"/>
      <c r="JCH208" s="509"/>
      <c r="JCI208" s="509"/>
      <c r="JCJ208" s="509"/>
      <c r="JCK208" s="509"/>
      <c r="JCL208" s="509"/>
      <c r="JCM208" s="509"/>
      <c r="JCN208" s="509"/>
      <c r="JCO208" s="509"/>
      <c r="JCP208" s="509"/>
      <c r="JCQ208" s="509"/>
      <c r="JCR208" s="509"/>
      <c r="JCS208" s="509"/>
      <c r="JCT208" s="509"/>
      <c r="JCU208" s="509"/>
      <c r="JCV208" s="509"/>
      <c r="JCW208" s="509"/>
      <c r="JCX208" s="509"/>
      <c r="JCY208" s="509"/>
      <c r="JCZ208" s="509"/>
      <c r="JDA208" s="509"/>
      <c r="JDB208" s="509"/>
      <c r="JDC208" s="509"/>
      <c r="JDD208" s="509"/>
      <c r="JDE208" s="509"/>
      <c r="JDF208" s="509"/>
      <c r="JDG208" s="509"/>
      <c r="JDH208" s="509"/>
      <c r="JDI208" s="509"/>
      <c r="JDJ208" s="509"/>
      <c r="JDK208" s="509"/>
      <c r="JDL208" s="509"/>
      <c r="JDM208" s="509"/>
      <c r="JDN208" s="509"/>
      <c r="JDO208" s="509"/>
      <c r="JDP208" s="509"/>
      <c r="JDQ208" s="509"/>
      <c r="JDR208" s="509"/>
      <c r="JDS208" s="509"/>
      <c r="JDT208" s="509"/>
      <c r="JDU208" s="509"/>
      <c r="JDV208" s="509"/>
      <c r="JDW208" s="509"/>
      <c r="JDX208" s="509"/>
      <c r="JDY208" s="509"/>
      <c r="JDZ208" s="509"/>
      <c r="JEA208" s="509"/>
      <c r="JEB208" s="509"/>
      <c r="JEC208" s="509"/>
      <c r="JED208" s="509"/>
      <c r="JEE208" s="509"/>
      <c r="JEF208" s="509"/>
      <c r="JEG208" s="509"/>
      <c r="JEH208" s="509"/>
      <c r="JEI208" s="509"/>
      <c r="JEJ208" s="509"/>
      <c r="JEK208" s="509"/>
      <c r="JEL208" s="509"/>
      <c r="JEM208" s="509"/>
      <c r="JEN208" s="509"/>
      <c r="JEO208" s="509"/>
      <c r="JEP208" s="509"/>
      <c r="JEQ208" s="509"/>
      <c r="JER208" s="509"/>
      <c r="JES208" s="509"/>
      <c r="JET208" s="509"/>
      <c r="JEU208" s="509"/>
      <c r="JEV208" s="509"/>
      <c r="JEW208" s="509"/>
      <c r="JEX208" s="509"/>
      <c r="JEY208" s="509"/>
      <c r="JEZ208" s="509"/>
      <c r="JFA208" s="509"/>
      <c r="JFB208" s="509"/>
      <c r="JFC208" s="509"/>
      <c r="JFD208" s="509"/>
      <c r="JFE208" s="509"/>
      <c r="JFF208" s="509"/>
      <c r="JFG208" s="509"/>
      <c r="JFH208" s="509"/>
      <c r="JFI208" s="509"/>
      <c r="JFJ208" s="509"/>
      <c r="JFK208" s="509"/>
      <c r="JFL208" s="509"/>
      <c r="JFM208" s="509"/>
      <c r="JFN208" s="509"/>
      <c r="JFO208" s="509"/>
      <c r="JFP208" s="509"/>
      <c r="JFQ208" s="509"/>
      <c r="JFR208" s="509"/>
      <c r="JFS208" s="509"/>
      <c r="JFT208" s="509"/>
      <c r="JFU208" s="509"/>
      <c r="JFV208" s="509"/>
      <c r="JFW208" s="509"/>
      <c r="JFX208" s="509"/>
      <c r="JFY208" s="509"/>
      <c r="JFZ208" s="509"/>
      <c r="JGA208" s="509"/>
      <c r="JGB208" s="509"/>
      <c r="JGC208" s="509"/>
      <c r="JGD208" s="509"/>
      <c r="JGE208" s="509"/>
      <c r="JGF208" s="509"/>
      <c r="JGG208" s="509"/>
      <c r="JGH208" s="509"/>
      <c r="JGI208" s="509"/>
      <c r="JGJ208" s="509"/>
      <c r="JGK208" s="509"/>
      <c r="JGL208" s="509"/>
      <c r="JGM208" s="509"/>
      <c r="JGN208" s="509"/>
      <c r="JGO208" s="509"/>
      <c r="JGP208" s="509"/>
      <c r="JGQ208" s="509"/>
      <c r="JGR208" s="509"/>
      <c r="JGS208" s="509"/>
      <c r="JGT208" s="509"/>
      <c r="JGU208" s="509"/>
      <c r="JGV208" s="509"/>
      <c r="JGW208" s="509"/>
      <c r="JGX208" s="509"/>
      <c r="JGY208" s="509"/>
      <c r="JGZ208" s="509"/>
      <c r="JHA208" s="509"/>
      <c r="JHB208" s="509"/>
      <c r="JHC208" s="509"/>
      <c r="JHD208" s="509"/>
      <c r="JHE208" s="509"/>
      <c r="JHF208" s="509"/>
      <c r="JHG208" s="509"/>
      <c r="JHH208" s="509"/>
      <c r="JHI208" s="509"/>
      <c r="JHJ208" s="509"/>
      <c r="JHK208" s="509"/>
      <c r="JHL208" s="509"/>
      <c r="JHM208" s="509"/>
      <c r="JHN208" s="509"/>
      <c r="JHO208" s="509"/>
      <c r="JHP208" s="509"/>
      <c r="JHQ208" s="509"/>
      <c r="JHR208" s="509"/>
      <c r="JHS208" s="509"/>
      <c r="JHT208" s="509"/>
      <c r="JHU208" s="509"/>
      <c r="JHV208" s="509"/>
      <c r="JHW208" s="509"/>
      <c r="JHX208" s="509"/>
      <c r="JHY208" s="509"/>
      <c r="JHZ208" s="509"/>
      <c r="JIA208" s="509"/>
      <c r="JIB208" s="509"/>
      <c r="JIC208" s="509"/>
      <c r="JID208" s="509"/>
      <c r="JIE208" s="509"/>
      <c r="JIF208" s="509"/>
      <c r="JIG208" s="509"/>
      <c r="JIH208" s="509"/>
      <c r="JII208" s="509"/>
      <c r="JIJ208" s="509"/>
      <c r="JIK208" s="509"/>
      <c r="JIL208" s="509"/>
      <c r="JIM208" s="509"/>
      <c r="JIN208" s="509"/>
      <c r="JIO208" s="509"/>
      <c r="JIP208" s="509"/>
      <c r="JIQ208" s="509"/>
      <c r="JIR208" s="509"/>
      <c r="JIS208" s="509"/>
      <c r="JIT208" s="509"/>
      <c r="JIU208" s="509"/>
      <c r="JIV208" s="509"/>
      <c r="JIW208" s="509"/>
      <c r="JIX208" s="509"/>
      <c r="JIY208" s="509"/>
      <c r="JIZ208" s="509"/>
      <c r="JJA208" s="509"/>
      <c r="JJB208" s="509"/>
      <c r="JJC208" s="509"/>
      <c r="JJD208" s="509"/>
      <c r="JJE208" s="509"/>
      <c r="JJF208" s="509"/>
      <c r="JJG208" s="509"/>
      <c r="JJH208" s="509"/>
      <c r="JJI208" s="509"/>
      <c r="JJJ208" s="509"/>
      <c r="JJK208" s="509"/>
      <c r="JJL208" s="509"/>
      <c r="JJM208" s="509"/>
      <c r="JJN208" s="509"/>
      <c r="JJO208" s="509"/>
      <c r="JJP208" s="509"/>
      <c r="JJQ208" s="509"/>
      <c r="JJR208" s="509"/>
      <c r="JJS208" s="509"/>
      <c r="JJT208" s="509"/>
      <c r="JJU208" s="509"/>
      <c r="JJV208" s="509"/>
      <c r="JJW208" s="509"/>
      <c r="JJX208" s="509"/>
      <c r="JJY208" s="509"/>
      <c r="JJZ208" s="509"/>
      <c r="JKA208" s="509"/>
      <c r="JKB208" s="509"/>
      <c r="JKC208" s="509"/>
      <c r="JKD208" s="509"/>
      <c r="JKE208" s="509"/>
      <c r="JKF208" s="509"/>
      <c r="JKG208" s="509"/>
      <c r="JKH208" s="509"/>
      <c r="JKI208" s="509"/>
      <c r="JKJ208" s="509"/>
      <c r="JKK208" s="509"/>
      <c r="JKL208" s="509"/>
      <c r="JKM208" s="509"/>
      <c r="JKN208" s="509"/>
      <c r="JKO208" s="509"/>
      <c r="JKP208" s="509"/>
      <c r="JKQ208" s="509"/>
      <c r="JKR208" s="509"/>
      <c r="JKS208" s="509"/>
      <c r="JKT208" s="509"/>
      <c r="JKU208" s="509"/>
      <c r="JKV208" s="509"/>
      <c r="JKW208" s="509"/>
      <c r="JKX208" s="509"/>
      <c r="JKY208" s="509"/>
      <c r="JKZ208" s="509"/>
      <c r="JLA208" s="509"/>
      <c r="JLB208" s="509"/>
      <c r="JLC208" s="509"/>
      <c r="JLD208" s="509"/>
      <c r="JLE208" s="509"/>
      <c r="JLF208" s="509"/>
      <c r="JLG208" s="509"/>
      <c r="JLH208" s="509"/>
      <c r="JLI208" s="509"/>
      <c r="JLJ208" s="509"/>
      <c r="JLK208" s="509"/>
      <c r="JLL208" s="509"/>
      <c r="JLM208" s="509"/>
      <c r="JLN208" s="509"/>
      <c r="JLO208" s="509"/>
      <c r="JLP208" s="509"/>
      <c r="JLQ208" s="509"/>
      <c r="JLR208" s="509"/>
      <c r="JLS208" s="509"/>
      <c r="JLT208" s="509"/>
      <c r="JLU208" s="509"/>
      <c r="JLV208" s="509"/>
      <c r="JLW208" s="509"/>
      <c r="JLX208" s="509"/>
      <c r="JLY208" s="509"/>
      <c r="JLZ208" s="509"/>
      <c r="JMA208" s="509"/>
      <c r="JMB208" s="509"/>
      <c r="JMC208" s="509"/>
      <c r="JMD208" s="509"/>
      <c r="JME208" s="509"/>
      <c r="JMF208" s="509"/>
      <c r="JMG208" s="509"/>
      <c r="JMH208" s="509"/>
      <c r="JMI208" s="509"/>
      <c r="JMJ208" s="509"/>
      <c r="JMK208" s="509"/>
      <c r="JML208" s="509"/>
      <c r="JMM208" s="509"/>
      <c r="JMN208" s="509"/>
      <c r="JMO208" s="509"/>
      <c r="JMP208" s="509"/>
      <c r="JMQ208" s="509"/>
      <c r="JMR208" s="509"/>
      <c r="JMS208" s="509"/>
      <c r="JMT208" s="509"/>
      <c r="JMU208" s="509"/>
      <c r="JMV208" s="509"/>
      <c r="JMW208" s="509"/>
      <c r="JMX208" s="509"/>
      <c r="JMY208" s="509"/>
      <c r="JMZ208" s="509"/>
      <c r="JNA208" s="509"/>
      <c r="JNB208" s="509"/>
      <c r="JNC208" s="509"/>
      <c r="JND208" s="509"/>
      <c r="JNE208" s="509"/>
      <c r="JNF208" s="509"/>
      <c r="JNG208" s="509"/>
      <c r="JNH208" s="509"/>
      <c r="JNI208" s="509"/>
      <c r="JNJ208" s="509"/>
      <c r="JNK208" s="509"/>
      <c r="JNL208" s="509"/>
      <c r="JNM208" s="509"/>
      <c r="JNN208" s="509"/>
      <c r="JNO208" s="509"/>
      <c r="JNP208" s="509"/>
      <c r="JNQ208" s="509"/>
      <c r="JNR208" s="509"/>
      <c r="JNS208" s="509"/>
      <c r="JNT208" s="509"/>
      <c r="JNU208" s="509"/>
      <c r="JNV208" s="509"/>
      <c r="JNW208" s="509"/>
      <c r="JNX208" s="509"/>
      <c r="JNY208" s="509"/>
      <c r="JNZ208" s="509"/>
      <c r="JOA208" s="509"/>
      <c r="JOB208" s="509"/>
      <c r="JOC208" s="509"/>
      <c r="JOD208" s="509"/>
      <c r="JOE208" s="509"/>
      <c r="JOF208" s="509"/>
      <c r="JOG208" s="509"/>
      <c r="JOH208" s="509"/>
      <c r="JOI208" s="509"/>
      <c r="JOJ208" s="509"/>
      <c r="JOK208" s="509"/>
      <c r="JOL208" s="509"/>
      <c r="JOM208" s="509"/>
      <c r="JON208" s="509"/>
      <c r="JOO208" s="509"/>
      <c r="JOP208" s="509"/>
      <c r="JOQ208" s="509"/>
      <c r="JOR208" s="509"/>
      <c r="JOS208" s="509"/>
      <c r="JOT208" s="509"/>
      <c r="JOU208" s="509"/>
      <c r="JOV208" s="509"/>
      <c r="JOW208" s="509"/>
      <c r="JOX208" s="509"/>
      <c r="JOY208" s="509"/>
      <c r="JOZ208" s="509"/>
      <c r="JPA208" s="509"/>
      <c r="JPB208" s="509"/>
      <c r="JPC208" s="509"/>
      <c r="JPD208" s="509"/>
      <c r="JPE208" s="509"/>
      <c r="JPF208" s="509"/>
      <c r="JPG208" s="509"/>
      <c r="JPH208" s="509"/>
      <c r="JPI208" s="509"/>
      <c r="JPJ208" s="509"/>
      <c r="JPK208" s="509"/>
      <c r="JPL208" s="509"/>
      <c r="JPM208" s="509"/>
      <c r="JPN208" s="509"/>
      <c r="JPO208" s="509"/>
      <c r="JPP208" s="509"/>
      <c r="JPQ208" s="509"/>
      <c r="JPR208" s="509"/>
      <c r="JPS208" s="509"/>
      <c r="JPT208" s="509"/>
      <c r="JPU208" s="509"/>
      <c r="JPV208" s="509"/>
      <c r="JPW208" s="509"/>
      <c r="JPX208" s="509"/>
      <c r="JPY208" s="509"/>
      <c r="JPZ208" s="509"/>
      <c r="JQA208" s="509"/>
      <c r="JQB208" s="509"/>
      <c r="JQC208" s="509"/>
      <c r="JQD208" s="509"/>
      <c r="JQE208" s="509"/>
      <c r="JQF208" s="509"/>
      <c r="JQG208" s="509"/>
      <c r="JQH208" s="509"/>
      <c r="JQI208" s="509"/>
      <c r="JQJ208" s="509"/>
      <c r="JQK208" s="509"/>
      <c r="JQL208" s="509"/>
      <c r="JQM208" s="509"/>
      <c r="JQN208" s="509"/>
      <c r="JQO208" s="509"/>
      <c r="JQP208" s="509"/>
      <c r="JQQ208" s="509"/>
      <c r="JQR208" s="509"/>
      <c r="JQS208" s="509"/>
      <c r="JQT208" s="509"/>
      <c r="JQU208" s="509"/>
      <c r="JQV208" s="509"/>
      <c r="JQW208" s="509"/>
      <c r="JQX208" s="509"/>
      <c r="JQY208" s="509"/>
      <c r="JQZ208" s="509"/>
      <c r="JRA208" s="509"/>
      <c r="JRB208" s="509"/>
      <c r="JRC208" s="509"/>
      <c r="JRD208" s="509"/>
      <c r="JRE208" s="509"/>
      <c r="JRF208" s="509"/>
      <c r="JRG208" s="509"/>
      <c r="JRH208" s="509"/>
      <c r="JRI208" s="509"/>
      <c r="JRJ208" s="509"/>
      <c r="JRK208" s="509"/>
      <c r="JRL208" s="509"/>
      <c r="JRM208" s="509"/>
      <c r="JRN208" s="509"/>
      <c r="JRO208" s="509"/>
      <c r="JRP208" s="509"/>
      <c r="JRQ208" s="509"/>
      <c r="JRR208" s="509"/>
      <c r="JRS208" s="509"/>
      <c r="JRT208" s="509"/>
      <c r="JRU208" s="509"/>
      <c r="JRV208" s="509"/>
      <c r="JRW208" s="509"/>
      <c r="JRX208" s="509"/>
      <c r="JRY208" s="509"/>
      <c r="JRZ208" s="509"/>
      <c r="JSA208" s="509"/>
      <c r="JSB208" s="509"/>
      <c r="JSC208" s="509"/>
      <c r="JSD208" s="509"/>
      <c r="JSE208" s="509"/>
      <c r="JSF208" s="509"/>
      <c r="JSG208" s="509"/>
      <c r="JSH208" s="509"/>
      <c r="JSI208" s="509"/>
      <c r="JSJ208" s="509"/>
      <c r="JSK208" s="509"/>
      <c r="JSL208" s="509"/>
      <c r="JSM208" s="509"/>
      <c r="JSN208" s="509"/>
      <c r="JSO208" s="509"/>
      <c r="JSP208" s="509"/>
      <c r="JSQ208" s="509"/>
      <c r="JSR208" s="509"/>
      <c r="JSS208" s="509"/>
      <c r="JST208" s="509"/>
      <c r="JSU208" s="509"/>
      <c r="JSV208" s="509"/>
      <c r="JSW208" s="509"/>
      <c r="JSX208" s="509"/>
      <c r="JSY208" s="509"/>
      <c r="JSZ208" s="509"/>
      <c r="JTA208" s="509"/>
      <c r="JTB208" s="509"/>
      <c r="JTC208" s="509"/>
      <c r="JTD208" s="509"/>
      <c r="JTE208" s="509"/>
      <c r="JTF208" s="509"/>
      <c r="JTG208" s="509"/>
      <c r="JTH208" s="509"/>
      <c r="JTI208" s="509"/>
      <c r="JTJ208" s="509"/>
      <c r="JTK208" s="509"/>
      <c r="JTL208" s="509"/>
      <c r="JTM208" s="509"/>
      <c r="JTN208" s="509"/>
      <c r="JTO208" s="509"/>
      <c r="JTP208" s="509"/>
      <c r="JTQ208" s="509"/>
      <c r="JTR208" s="509"/>
      <c r="JTS208" s="509"/>
      <c r="JTT208" s="509"/>
      <c r="JTU208" s="509"/>
      <c r="JTV208" s="509"/>
      <c r="JTW208" s="509"/>
      <c r="JTX208" s="509"/>
      <c r="JTY208" s="509"/>
      <c r="JTZ208" s="509"/>
      <c r="JUA208" s="509"/>
      <c r="JUB208" s="509"/>
      <c r="JUC208" s="509"/>
      <c r="JUD208" s="509"/>
      <c r="JUE208" s="509"/>
      <c r="JUF208" s="509"/>
      <c r="JUG208" s="509"/>
      <c r="JUH208" s="509"/>
      <c r="JUI208" s="509"/>
      <c r="JUJ208" s="509"/>
      <c r="JUK208" s="509"/>
      <c r="JUL208" s="509"/>
      <c r="JUM208" s="509"/>
      <c r="JUN208" s="509"/>
      <c r="JUO208" s="509"/>
      <c r="JUP208" s="509"/>
      <c r="JUQ208" s="509"/>
      <c r="JUR208" s="509"/>
      <c r="JUS208" s="509"/>
      <c r="JUT208" s="509"/>
      <c r="JUU208" s="509"/>
      <c r="JUV208" s="509"/>
      <c r="JUW208" s="509"/>
      <c r="JUX208" s="509"/>
      <c r="JUY208" s="509"/>
      <c r="JUZ208" s="509"/>
      <c r="JVA208" s="509"/>
      <c r="JVB208" s="509"/>
      <c r="JVC208" s="509"/>
      <c r="JVD208" s="509"/>
      <c r="JVE208" s="509"/>
      <c r="JVF208" s="509"/>
      <c r="JVG208" s="509"/>
      <c r="JVH208" s="509"/>
      <c r="JVI208" s="509"/>
      <c r="JVJ208" s="509"/>
      <c r="JVK208" s="509"/>
      <c r="JVL208" s="509"/>
      <c r="JVM208" s="509"/>
      <c r="JVN208" s="509"/>
      <c r="JVO208" s="509"/>
      <c r="JVP208" s="509"/>
      <c r="JVQ208" s="509"/>
      <c r="JVR208" s="509"/>
      <c r="JVS208" s="509"/>
      <c r="JVT208" s="509"/>
      <c r="JVU208" s="509"/>
      <c r="JVV208" s="509"/>
      <c r="JVW208" s="509"/>
      <c r="JVX208" s="509"/>
      <c r="JVY208" s="509"/>
      <c r="JVZ208" s="509"/>
      <c r="JWA208" s="509"/>
      <c r="JWB208" s="509"/>
      <c r="JWC208" s="509"/>
      <c r="JWD208" s="509"/>
      <c r="JWE208" s="509"/>
      <c r="JWF208" s="509"/>
      <c r="JWG208" s="509"/>
      <c r="JWH208" s="509"/>
      <c r="JWI208" s="509"/>
      <c r="JWJ208" s="509"/>
      <c r="JWK208" s="509"/>
      <c r="JWL208" s="509"/>
      <c r="JWM208" s="509"/>
      <c r="JWN208" s="509"/>
      <c r="JWO208" s="509"/>
      <c r="JWP208" s="509"/>
      <c r="JWQ208" s="509"/>
      <c r="JWR208" s="509"/>
      <c r="JWS208" s="509"/>
      <c r="JWT208" s="509"/>
      <c r="JWU208" s="509"/>
      <c r="JWV208" s="509"/>
      <c r="JWW208" s="509"/>
      <c r="JWX208" s="509"/>
      <c r="JWY208" s="509"/>
      <c r="JWZ208" s="509"/>
      <c r="JXA208" s="509"/>
      <c r="JXB208" s="509"/>
      <c r="JXC208" s="509"/>
      <c r="JXD208" s="509"/>
      <c r="JXE208" s="509"/>
      <c r="JXF208" s="509"/>
      <c r="JXG208" s="509"/>
      <c r="JXH208" s="509"/>
      <c r="JXI208" s="509"/>
      <c r="JXJ208" s="509"/>
      <c r="JXK208" s="509"/>
      <c r="JXL208" s="509"/>
      <c r="JXM208" s="509"/>
      <c r="JXN208" s="509"/>
      <c r="JXO208" s="509"/>
      <c r="JXP208" s="509"/>
      <c r="JXQ208" s="509"/>
      <c r="JXR208" s="509"/>
      <c r="JXS208" s="509"/>
      <c r="JXT208" s="509"/>
      <c r="JXU208" s="509"/>
      <c r="JXV208" s="509"/>
      <c r="JXW208" s="509"/>
      <c r="JXX208" s="509"/>
      <c r="JXY208" s="509"/>
      <c r="JXZ208" s="509"/>
      <c r="JYA208" s="509"/>
      <c r="JYB208" s="509"/>
      <c r="JYC208" s="509"/>
      <c r="JYD208" s="509"/>
      <c r="JYE208" s="509"/>
      <c r="JYF208" s="509"/>
      <c r="JYG208" s="509"/>
      <c r="JYH208" s="509"/>
      <c r="JYI208" s="509"/>
      <c r="JYJ208" s="509"/>
      <c r="JYK208" s="509"/>
      <c r="JYL208" s="509"/>
      <c r="JYM208" s="509"/>
      <c r="JYN208" s="509"/>
      <c r="JYO208" s="509"/>
      <c r="JYP208" s="509"/>
      <c r="JYQ208" s="509"/>
      <c r="JYR208" s="509"/>
      <c r="JYS208" s="509"/>
      <c r="JYT208" s="509"/>
      <c r="JYU208" s="509"/>
      <c r="JYV208" s="509"/>
      <c r="JYW208" s="509"/>
      <c r="JYX208" s="509"/>
      <c r="JYY208" s="509"/>
      <c r="JYZ208" s="509"/>
      <c r="JZA208" s="509"/>
      <c r="JZB208" s="509"/>
      <c r="JZC208" s="509"/>
      <c r="JZD208" s="509"/>
      <c r="JZE208" s="509"/>
      <c r="JZF208" s="509"/>
      <c r="JZG208" s="509"/>
      <c r="JZH208" s="509"/>
      <c r="JZI208" s="509"/>
      <c r="JZJ208" s="509"/>
      <c r="JZK208" s="509"/>
      <c r="JZL208" s="509"/>
      <c r="JZM208" s="509"/>
      <c r="JZN208" s="509"/>
      <c r="JZO208" s="509"/>
      <c r="JZP208" s="509"/>
      <c r="JZQ208" s="509"/>
      <c r="JZR208" s="509"/>
      <c r="JZS208" s="509"/>
      <c r="JZT208" s="509"/>
      <c r="JZU208" s="509"/>
      <c r="JZV208" s="509"/>
      <c r="JZW208" s="509"/>
      <c r="JZX208" s="509"/>
      <c r="JZY208" s="509"/>
      <c r="JZZ208" s="509"/>
      <c r="KAA208" s="509"/>
      <c r="KAB208" s="509"/>
      <c r="KAC208" s="509"/>
      <c r="KAD208" s="509"/>
      <c r="KAE208" s="509"/>
      <c r="KAF208" s="509"/>
      <c r="KAG208" s="509"/>
      <c r="KAH208" s="509"/>
      <c r="KAI208" s="509"/>
      <c r="KAJ208" s="509"/>
      <c r="KAK208" s="509"/>
      <c r="KAL208" s="509"/>
      <c r="KAM208" s="509"/>
      <c r="KAN208" s="509"/>
      <c r="KAO208" s="509"/>
      <c r="KAP208" s="509"/>
      <c r="KAQ208" s="509"/>
      <c r="KAR208" s="509"/>
      <c r="KAS208" s="509"/>
      <c r="KAT208" s="509"/>
      <c r="KAU208" s="509"/>
      <c r="KAV208" s="509"/>
      <c r="KAW208" s="509"/>
      <c r="KAX208" s="509"/>
      <c r="KAY208" s="509"/>
      <c r="KAZ208" s="509"/>
      <c r="KBA208" s="509"/>
      <c r="KBB208" s="509"/>
      <c r="KBC208" s="509"/>
      <c r="KBD208" s="509"/>
      <c r="KBE208" s="509"/>
      <c r="KBF208" s="509"/>
      <c r="KBG208" s="509"/>
      <c r="KBH208" s="509"/>
      <c r="KBI208" s="509"/>
      <c r="KBJ208" s="509"/>
      <c r="KBK208" s="509"/>
      <c r="KBL208" s="509"/>
      <c r="KBM208" s="509"/>
      <c r="KBN208" s="509"/>
      <c r="KBO208" s="509"/>
      <c r="KBP208" s="509"/>
      <c r="KBQ208" s="509"/>
      <c r="KBR208" s="509"/>
      <c r="KBS208" s="509"/>
      <c r="KBT208" s="509"/>
      <c r="KBU208" s="509"/>
      <c r="KBV208" s="509"/>
      <c r="KBW208" s="509"/>
      <c r="KBX208" s="509"/>
      <c r="KBY208" s="509"/>
      <c r="KBZ208" s="509"/>
      <c r="KCA208" s="509"/>
      <c r="KCB208" s="509"/>
      <c r="KCC208" s="509"/>
      <c r="KCD208" s="509"/>
      <c r="KCE208" s="509"/>
      <c r="KCF208" s="509"/>
      <c r="KCG208" s="509"/>
      <c r="KCH208" s="509"/>
      <c r="KCI208" s="509"/>
      <c r="KCJ208" s="509"/>
      <c r="KCK208" s="509"/>
      <c r="KCL208" s="509"/>
      <c r="KCM208" s="509"/>
      <c r="KCN208" s="509"/>
      <c r="KCO208" s="509"/>
      <c r="KCP208" s="509"/>
      <c r="KCQ208" s="509"/>
      <c r="KCR208" s="509"/>
      <c r="KCS208" s="509"/>
      <c r="KCT208" s="509"/>
      <c r="KCU208" s="509"/>
      <c r="KCV208" s="509"/>
      <c r="KCW208" s="509"/>
      <c r="KCX208" s="509"/>
      <c r="KCY208" s="509"/>
      <c r="KCZ208" s="509"/>
      <c r="KDA208" s="509"/>
      <c r="KDB208" s="509"/>
      <c r="KDC208" s="509"/>
      <c r="KDD208" s="509"/>
      <c r="KDE208" s="509"/>
      <c r="KDF208" s="509"/>
      <c r="KDG208" s="509"/>
      <c r="KDH208" s="509"/>
      <c r="KDI208" s="509"/>
      <c r="KDJ208" s="509"/>
      <c r="KDK208" s="509"/>
      <c r="KDL208" s="509"/>
      <c r="KDM208" s="509"/>
      <c r="KDN208" s="509"/>
      <c r="KDO208" s="509"/>
      <c r="KDP208" s="509"/>
      <c r="KDQ208" s="509"/>
      <c r="KDR208" s="509"/>
      <c r="KDS208" s="509"/>
      <c r="KDT208" s="509"/>
      <c r="KDU208" s="509"/>
      <c r="KDV208" s="509"/>
      <c r="KDW208" s="509"/>
      <c r="KDX208" s="509"/>
      <c r="KDY208" s="509"/>
      <c r="KDZ208" s="509"/>
      <c r="KEA208" s="509"/>
      <c r="KEB208" s="509"/>
      <c r="KEC208" s="509"/>
      <c r="KED208" s="509"/>
      <c r="KEE208" s="509"/>
      <c r="KEF208" s="509"/>
      <c r="KEG208" s="509"/>
      <c r="KEH208" s="509"/>
      <c r="KEI208" s="509"/>
      <c r="KEJ208" s="509"/>
      <c r="KEK208" s="509"/>
      <c r="KEL208" s="509"/>
      <c r="KEM208" s="509"/>
      <c r="KEN208" s="509"/>
      <c r="KEO208" s="509"/>
      <c r="KEP208" s="509"/>
      <c r="KEQ208" s="509"/>
      <c r="KER208" s="509"/>
      <c r="KES208" s="509"/>
      <c r="KET208" s="509"/>
      <c r="KEU208" s="509"/>
      <c r="KEV208" s="509"/>
      <c r="KEW208" s="509"/>
      <c r="KEX208" s="509"/>
      <c r="KEY208" s="509"/>
      <c r="KEZ208" s="509"/>
      <c r="KFA208" s="509"/>
      <c r="KFB208" s="509"/>
      <c r="KFC208" s="509"/>
      <c r="KFD208" s="509"/>
      <c r="KFE208" s="509"/>
      <c r="KFF208" s="509"/>
      <c r="KFG208" s="509"/>
      <c r="KFH208" s="509"/>
      <c r="KFI208" s="509"/>
      <c r="KFJ208" s="509"/>
      <c r="KFK208" s="509"/>
      <c r="KFL208" s="509"/>
      <c r="KFM208" s="509"/>
      <c r="KFN208" s="509"/>
      <c r="KFO208" s="509"/>
      <c r="KFP208" s="509"/>
      <c r="KFQ208" s="509"/>
      <c r="KFR208" s="509"/>
      <c r="KFS208" s="509"/>
      <c r="KFT208" s="509"/>
      <c r="KFU208" s="509"/>
      <c r="KFV208" s="509"/>
      <c r="KFW208" s="509"/>
      <c r="KFX208" s="509"/>
      <c r="KFY208" s="509"/>
      <c r="KFZ208" s="509"/>
      <c r="KGA208" s="509"/>
      <c r="KGB208" s="509"/>
      <c r="KGC208" s="509"/>
      <c r="KGD208" s="509"/>
      <c r="KGE208" s="509"/>
      <c r="KGF208" s="509"/>
      <c r="KGG208" s="509"/>
      <c r="KGH208" s="509"/>
      <c r="KGI208" s="509"/>
      <c r="KGJ208" s="509"/>
      <c r="KGK208" s="509"/>
      <c r="KGL208" s="509"/>
      <c r="KGM208" s="509"/>
      <c r="KGN208" s="509"/>
      <c r="KGO208" s="509"/>
      <c r="KGP208" s="509"/>
      <c r="KGQ208" s="509"/>
      <c r="KGR208" s="509"/>
      <c r="KGS208" s="509"/>
      <c r="KGT208" s="509"/>
      <c r="KGU208" s="509"/>
      <c r="KGV208" s="509"/>
      <c r="KGW208" s="509"/>
      <c r="KGX208" s="509"/>
      <c r="KGY208" s="509"/>
      <c r="KGZ208" s="509"/>
      <c r="KHA208" s="509"/>
      <c r="KHB208" s="509"/>
      <c r="KHC208" s="509"/>
      <c r="KHD208" s="509"/>
      <c r="KHE208" s="509"/>
      <c r="KHF208" s="509"/>
      <c r="KHG208" s="509"/>
      <c r="KHH208" s="509"/>
      <c r="KHI208" s="509"/>
      <c r="KHJ208" s="509"/>
      <c r="KHK208" s="509"/>
      <c r="KHL208" s="509"/>
      <c r="KHM208" s="509"/>
      <c r="KHN208" s="509"/>
      <c r="KHO208" s="509"/>
      <c r="KHP208" s="509"/>
      <c r="KHQ208" s="509"/>
      <c r="KHR208" s="509"/>
      <c r="KHS208" s="509"/>
      <c r="KHT208" s="509"/>
      <c r="KHU208" s="509"/>
      <c r="KHV208" s="509"/>
      <c r="KHW208" s="509"/>
      <c r="KHX208" s="509"/>
      <c r="KHY208" s="509"/>
      <c r="KHZ208" s="509"/>
      <c r="KIA208" s="509"/>
      <c r="KIB208" s="509"/>
      <c r="KIC208" s="509"/>
      <c r="KID208" s="509"/>
      <c r="KIE208" s="509"/>
      <c r="KIF208" s="509"/>
      <c r="KIG208" s="509"/>
      <c r="KIH208" s="509"/>
      <c r="KII208" s="509"/>
      <c r="KIJ208" s="509"/>
      <c r="KIK208" s="509"/>
      <c r="KIL208" s="509"/>
      <c r="KIM208" s="509"/>
      <c r="KIN208" s="509"/>
      <c r="KIO208" s="509"/>
      <c r="KIP208" s="509"/>
      <c r="KIQ208" s="509"/>
      <c r="KIR208" s="509"/>
      <c r="KIS208" s="509"/>
      <c r="KIT208" s="509"/>
      <c r="KIU208" s="509"/>
      <c r="KIV208" s="509"/>
      <c r="KIW208" s="509"/>
      <c r="KIX208" s="509"/>
      <c r="KIY208" s="509"/>
      <c r="KIZ208" s="509"/>
      <c r="KJA208" s="509"/>
      <c r="KJB208" s="509"/>
      <c r="KJC208" s="509"/>
      <c r="KJD208" s="509"/>
      <c r="KJE208" s="509"/>
      <c r="KJF208" s="509"/>
      <c r="KJG208" s="509"/>
      <c r="KJH208" s="509"/>
      <c r="KJI208" s="509"/>
      <c r="KJJ208" s="509"/>
      <c r="KJK208" s="509"/>
      <c r="KJL208" s="509"/>
      <c r="KJM208" s="509"/>
      <c r="KJN208" s="509"/>
      <c r="KJO208" s="509"/>
      <c r="KJP208" s="509"/>
      <c r="KJQ208" s="509"/>
      <c r="KJR208" s="509"/>
      <c r="KJS208" s="509"/>
      <c r="KJT208" s="509"/>
      <c r="KJU208" s="509"/>
      <c r="KJV208" s="509"/>
      <c r="KJW208" s="509"/>
      <c r="KJX208" s="509"/>
      <c r="KJY208" s="509"/>
      <c r="KJZ208" s="509"/>
      <c r="KKA208" s="509"/>
      <c r="KKB208" s="509"/>
      <c r="KKC208" s="509"/>
      <c r="KKD208" s="509"/>
      <c r="KKE208" s="509"/>
      <c r="KKF208" s="509"/>
      <c r="KKG208" s="509"/>
      <c r="KKH208" s="509"/>
      <c r="KKI208" s="509"/>
      <c r="KKJ208" s="509"/>
      <c r="KKK208" s="509"/>
      <c r="KKL208" s="509"/>
      <c r="KKM208" s="509"/>
      <c r="KKN208" s="509"/>
      <c r="KKO208" s="509"/>
      <c r="KKP208" s="509"/>
      <c r="KKQ208" s="509"/>
      <c r="KKR208" s="509"/>
      <c r="KKS208" s="509"/>
      <c r="KKT208" s="509"/>
      <c r="KKU208" s="509"/>
      <c r="KKV208" s="509"/>
      <c r="KKW208" s="509"/>
      <c r="KKX208" s="509"/>
      <c r="KKY208" s="509"/>
      <c r="KKZ208" s="509"/>
      <c r="KLA208" s="509"/>
      <c r="KLB208" s="509"/>
      <c r="KLC208" s="509"/>
      <c r="KLD208" s="509"/>
      <c r="KLE208" s="509"/>
      <c r="KLF208" s="509"/>
      <c r="KLG208" s="509"/>
      <c r="KLH208" s="509"/>
      <c r="KLI208" s="509"/>
      <c r="KLJ208" s="509"/>
      <c r="KLK208" s="509"/>
      <c r="KLL208" s="509"/>
      <c r="KLM208" s="509"/>
      <c r="KLN208" s="509"/>
      <c r="KLO208" s="509"/>
      <c r="KLP208" s="509"/>
      <c r="KLQ208" s="509"/>
      <c r="KLR208" s="509"/>
      <c r="KLS208" s="509"/>
      <c r="KLT208" s="509"/>
      <c r="KLU208" s="509"/>
      <c r="KLV208" s="509"/>
      <c r="KLW208" s="509"/>
      <c r="KLX208" s="509"/>
      <c r="KLY208" s="509"/>
      <c r="KLZ208" s="509"/>
      <c r="KMA208" s="509"/>
      <c r="KMB208" s="509"/>
      <c r="KMC208" s="509"/>
      <c r="KMD208" s="509"/>
      <c r="KME208" s="509"/>
      <c r="KMF208" s="509"/>
      <c r="KMG208" s="509"/>
      <c r="KMH208" s="509"/>
      <c r="KMI208" s="509"/>
      <c r="KMJ208" s="509"/>
      <c r="KMK208" s="509"/>
      <c r="KML208" s="509"/>
      <c r="KMM208" s="509"/>
      <c r="KMN208" s="509"/>
      <c r="KMO208" s="509"/>
      <c r="KMP208" s="509"/>
      <c r="KMQ208" s="509"/>
      <c r="KMR208" s="509"/>
      <c r="KMS208" s="509"/>
      <c r="KMT208" s="509"/>
      <c r="KMU208" s="509"/>
      <c r="KMV208" s="509"/>
      <c r="KMW208" s="509"/>
      <c r="KMX208" s="509"/>
      <c r="KMY208" s="509"/>
      <c r="KMZ208" s="509"/>
      <c r="KNA208" s="509"/>
      <c r="KNB208" s="509"/>
      <c r="KNC208" s="509"/>
      <c r="KND208" s="509"/>
      <c r="KNE208" s="509"/>
      <c r="KNF208" s="509"/>
      <c r="KNG208" s="509"/>
      <c r="KNH208" s="509"/>
      <c r="KNI208" s="509"/>
      <c r="KNJ208" s="509"/>
      <c r="KNK208" s="509"/>
      <c r="KNL208" s="509"/>
      <c r="KNM208" s="509"/>
      <c r="KNN208" s="509"/>
      <c r="KNO208" s="509"/>
      <c r="KNP208" s="509"/>
      <c r="KNQ208" s="509"/>
      <c r="KNR208" s="509"/>
      <c r="KNS208" s="509"/>
      <c r="KNT208" s="509"/>
      <c r="KNU208" s="509"/>
      <c r="KNV208" s="509"/>
      <c r="KNW208" s="509"/>
      <c r="KNX208" s="509"/>
      <c r="KNY208" s="509"/>
      <c r="KNZ208" s="509"/>
      <c r="KOA208" s="509"/>
      <c r="KOB208" s="509"/>
      <c r="KOC208" s="509"/>
      <c r="KOD208" s="509"/>
      <c r="KOE208" s="509"/>
      <c r="KOF208" s="509"/>
      <c r="KOG208" s="509"/>
      <c r="KOH208" s="509"/>
      <c r="KOI208" s="509"/>
      <c r="KOJ208" s="509"/>
      <c r="KOK208" s="509"/>
      <c r="KOL208" s="509"/>
      <c r="KOM208" s="509"/>
      <c r="KON208" s="509"/>
      <c r="KOO208" s="509"/>
      <c r="KOP208" s="509"/>
      <c r="KOQ208" s="509"/>
      <c r="KOR208" s="509"/>
      <c r="KOS208" s="509"/>
      <c r="KOT208" s="509"/>
      <c r="KOU208" s="509"/>
      <c r="KOV208" s="509"/>
      <c r="KOW208" s="509"/>
      <c r="KOX208" s="509"/>
      <c r="KOY208" s="509"/>
      <c r="KOZ208" s="509"/>
      <c r="KPA208" s="509"/>
      <c r="KPB208" s="509"/>
      <c r="KPC208" s="509"/>
      <c r="KPD208" s="509"/>
      <c r="KPE208" s="509"/>
      <c r="KPF208" s="509"/>
      <c r="KPG208" s="509"/>
      <c r="KPH208" s="509"/>
      <c r="KPI208" s="509"/>
      <c r="KPJ208" s="509"/>
      <c r="KPK208" s="509"/>
      <c r="KPL208" s="509"/>
      <c r="KPM208" s="509"/>
      <c r="KPN208" s="509"/>
      <c r="KPO208" s="509"/>
      <c r="KPP208" s="509"/>
      <c r="KPQ208" s="509"/>
      <c r="KPR208" s="509"/>
      <c r="KPS208" s="509"/>
      <c r="KPT208" s="509"/>
      <c r="KPU208" s="509"/>
      <c r="KPV208" s="509"/>
      <c r="KPW208" s="509"/>
      <c r="KPX208" s="509"/>
      <c r="KPY208" s="509"/>
      <c r="KPZ208" s="509"/>
      <c r="KQA208" s="509"/>
      <c r="KQB208" s="509"/>
      <c r="KQC208" s="509"/>
      <c r="KQD208" s="509"/>
      <c r="KQE208" s="509"/>
      <c r="KQF208" s="509"/>
      <c r="KQG208" s="509"/>
      <c r="KQH208" s="509"/>
      <c r="KQI208" s="509"/>
      <c r="KQJ208" s="509"/>
      <c r="KQK208" s="509"/>
      <c r="KQL208" s="509"/>
      <c r="KQM208" s="509"/>
      <c r="KQN208" s="509"/>
      <c r="KQO208" s="509"/>
      <c r="KQP208" s="509"/>
      <c r="KQQ208" s="509"/>
      <c r="KQR208" s="509"/>
      <c r="KQS208" s="509"/>
      <c r="KQT208" s="509"/>
      <c r="KQU208" s="509"/>
      <c r="KQV208" s="509"/>
      <c r="KQW208" s="509"/>
      <c r="KQX208" s="509"/>
      <c r="KQY208" s="509"/>
      <c r="KQZ208" s="509"/>
      <c r="KRA208" s="509"/>
      <c r="KRB208" s="509"/>
      <c r="KRC208" s="509"/>
      <c r="KRD208" s="509"/>
      <c r="KRE208" s="509"/>
      <c r="KRF208" s="509"/>
      <c r="KRG208" s="509"/>
      <c r="KRH208" s="509"/>
      <c r="KRI208" s="509"/>
      <c r="KRJ208" s="509"/>
      <c r="KRK208" s="509"/>
      <c r="KRL208" s="509"/>
      <c r="KRM208" s="509"/>
      <c r="KRN208" s="509"/>
      <c r="KRO208" s="509"/>
      <c r="KRP208" s="509"/>
      <c r="KRQ208" s="509"/>
      <c r="KRR208" s="509"/>
      <c r="KRS208" s="509"/>
      <c r="KRT208" s="509"/>
      <c r="KRU208" s="509"/>
      <c r="KRV208" s="509"/>
      <c r="KRW208" s="509"/>
      <c r="KRX208" s="509"/>
      <c r="KRY208" s="509"/>
      <c r="KRZ208" s="509"/>
      <c r="KSA208" s="509"/>
      <c r="KSB208" s="509"/>
      <c r="KSC208" s="509"/>
      <c r="KSD208" s="509"/>
      <c r="KSE208" s="509"/>
      <c r="KSF208" s="509"/>
      <c r="KSG208" s="509"/>
      <c r="KSH208" s="509"/>
      <c r="KSI208" s="509"/>
      <c r="KSJ208" s="509"/>
      <c r="KSK208" s="509"/>
      <c r="KSL208" s="509"/>
      <c r="KSM208" s="509"/>
      <c r="KSN208" s="509"/>
      <c r="KSO208" s="509"/>
      <c r="KSP208" s="509"/>
      <c r="KSQ208" s="509"/>
      <c r="KSR208" s="509"/>
      <c r="KSS208" s="509"/>
      <c r="KST208" s="509"/>
      <c r="KSU208" s="509"/>
      <c r="KSV208" s="509"/>
      <c r="KSW208" s="509"/>
      <c r="KSX208" s="509"/>
      <c r="KSY208" s="509"/>
      <c r="KSZ208" s="509"/>
      <c r="KTA208" s="509"/>
      <c r="KTB208" s="509"/>
      <c r="KTC208" s="509"/>
      <c r="KTD208" s="509"/>
      <c r="KTE208" s="509"/>
      <c r="KTF208" s="509"/>
      <c r="KTG208" s="509"/>
      <c r="KTH208" s="509"/>
      <c r="KTI208" s="509"/>
      <c r="KTJ208" s="509"/>
      <c r="KTK208" s="509"/>
      <c r="KTL208" s="509"/>
      <c r="KTM208" s="509"/>
      <c r="KTN208" s="509"/>
      <c r="KTO208" s="509"/>
      <c r="KTP208" s="509"/>
      <c r="KTQ208" s="509"/>
      <c r="KTR208" s="509"/>
      <c r="KTS208" s="509"/>
      <c r="KTT208" s="509"/>
      <c r="KTU208" s="509"/>
      <c r="KTV208" s="509"/>
      <c r="KTW208" s="509"/>
      <c r="KTX208" s="509"/>
      <c r="KTY208" s="509"/>
      <c r="KTZ208" s="509"/>
      <c r="KUA208" s="509"/>
      <c r="KUB208" s="509"/>
      <c r="KUC208" s="509"/>
      <c r="KUD208" s="509"/>
      <c r="KUE208" s="509"/>
      <c r="KUF208" s="509"/>
      <c r="KUG208" s="509"/>
      <c r="KUH208" s="509"/>
      <c r="KUI208" s="509"/>
      <c r="KUJ208" s="509"/>
      <c r="KUK208" s="509"/>
      <c r="KUL208" s="509"/>
      <c r="KUM208" s="509"/>
      <c r="KUN208" s="509"/>
      <c r="KUO208" s="509"/>
      <c r="KUP208" s="509"/>
      <c r="KUQ208" s="509"/>
      <c r="KUR208" s="509"/>
      <c r="KUS208" s="509"/>
      <c r="KUT208" s="509"/>
      <c r="KUU208" s="509"/>
      <c r="KUV208" s="509"/>
      <c r="KUW208" s="509"/>
      <c r="KUX208" s="509"/>
      <c r="KUY208" s="509"/>
      <c r="KUZ208" s="509"/>
      <c r="KVA208" s="509"/>
      <c r="KVB208" s="509"/>
      <c r="KVC208" s="509"/>
      <c r="KVD208" s="509"/>
      <c r="KVE208" s="509"/>
      <c r="KVF208" s="509"/>
      <c r="KVG208" s="509"/>
      <c r="KVH208" s="509"/>
      <c r="KVI208" s="509"/>
      <c r="KVJ208" s="509"/>
      <c r="KVK208" s="509"/>
      <c r="KVL208" s="509"/>
      <c r="KVM208" s="509"/>
      <c r="KVN208" s="509"/>
      <c r="KVO208" s="509"/>
      <c r="KVP208" s="509"/>
      <c r="KVQ208" s="509"/>
      <c r="KVR208" s="509"/>
      <c r="KVS208" s="509"/>
      <c r="KVT208" s="509"/>
      <c r="KVU208" s="509"/>
      <c r="KVV208" s="509"/>
      <c r="KVW208" s="509"/>
      <c r="KVX208" s="509"/>
      <c r="KVY208" s="509"/>
      <c r="KVZ208" s="509"/>
      <c r="KWA208" s="509"/>
      <c r="KWB208" s="509"/>
      <c r="KWC208" s="509"/>
      <c r="KWD208" s="509"/>
      <c r="KWE208" s="509"/>
      <c r="KWF208" s="509"/>
      <c r="KWG208" s="509"/>
      <c r="KWH208" s="509"/>
      <c r="KWI208" s="509"/>
      <c r="KWJ208" s="509"/>
      <c r="KWK208" s="509"/>
      <c r="KWL208" s="509"/>
      <c r="KWM208" s="509"/>
      <c r="KWN208" s="509"/>
      <c r="KWO208" s="509"/>
      <c r="KWP208" s="509"/>
      <c r="KWQ208" s="509"/>
      <c r="KWR208" s="509"/>
      <c r="KWS208" s="509"/>
      <c r="KWT208" s="509"/>
      <c r="KWU208" s="509"/>
      <c r="KWV208" s="509"/>
      <c r="KWW208" s="509"/>
      <c r="KWX208" s="509"/>
      <c r="KWY208" s="509"/>
      <c r="KWZ208" s="509"/>
      <c r="KXA208" s="509"/>
      <c r="KXB208" s="509"/>
      <c r="KXC208" s="509"/>
      <c r="KXD208" s="509"/>
      <c r="KXE208" s="509"/>
      <c r="KXF208" s="509"/>
      <c r="KXG208" s="509"/>
      <c r="KXH208" s="509"/>
      <c r="KXI208" s="509"/>
      <c r="KXJ208" s="509"/>
      <c r="KXK208" s="509"/>
      <c r="KXL208" s="509"/>
      <c r="KXM208" s="509"/>
      <c r="KXN208" s="509"/>
      <c r="KXO208" s="509"/>
      <c r="KXP208" s="509"/>
      <c r="KXQ208" s="509"/>
      <c r="KXR208" s="509"/>
      <c r="KXS208" s="509"/>
      <c r="KXT208" s="509"/>
      <c r="KXU208" s="509"/>
      <c r="KXV208" s="509"/>
      <c r="KXW208" s="509"/>
      <c r="KXX208" s="509"/>
      <c r="KXY208" s="509"/>
      <c r="KXZ208" s="509"/>
      <c r="KYA208" s="509"/>
      <c r="KYB208" s="509"/>
      <c r="KYC208" s="509"/>
      <c r="KYD208" s="509"/>
      <c r="KYE208" s="509"/>
      <c r="KYF208" s="509"/>
      <c r="KYG208" s="509"/>
      <c r="KYH208" s="509"/>
      <c r="KYI208" s="509"/>
      <c r="KYJ208" s="509"/>
      <c r="KYK208" s="509"/>
      <c r="KYL208" s="509"/>
      <c r="KYM208" s="509"/>
      <c r="KYN208" s="509"/>
      <c r="KYO208" s="509"/>
      <c r="KYP208" s="509"/>
      <c r="KYQ208" s="509"/>
      <c r="KYR208" s="509"/>
      <c r="KYS208" s="509"/>
      <c r="KYT208" s="509"/>
      <c r="KYU208" s="509"/>
      <c r="KYV208" s="509"/>
      <c r="KYW208" s="509"/>
      <c r="KYX208" s="509"/>
      <c r="KYY208" s="509"/>
      <c r="KYZ208" s="509"/>
      <c r="KZA208" s="509"/>
      <c r="KZB208" s="509"/>
      <c r="KZC208" s="509"/>
      <c r="KZD208" s="509"/>
      <c r="KZE208" s="509"/>
      <c r="KZF208" s="509"/>
      <c r="KZG208" s="509"/>
      <c r="KZH208" s="509"/>
      <c r="KZI208" s="509"/>
      <c r="KZJ208" s="509"/>
      <c r="KZK208" s="509"/>
      <c r="KZL208" s="509"/>
      <c r="KZM208" s="509"/>
      <c r="KZN208" s="509"/>
      <c r="KZO208" s="509"/>
      <c r="KZP208" s="509"/>
      <c r="KZQ208" s="509"/>
      <c r="KZR208" s="509"/>
      <c r="KZS208" s="509"/>
      <c r="KZT208" s="509"/>
      <c r="KZU208" s="509"/>
      <c r="KZV208" s="509"/>
      <c r="KZW208" s="509"/>
      <c r="KZX208" s="509"/>
      <c r="KZY208" s="509"/>
      <c r="KZZ208" s="509"/>
      <c r="LAA208" s="509"/>
      <c r="LAB208" s="509"/>
      <c r="LAC208" s="509"/>
      <c r="LAD208" s="509"/>
      <c r="LAE208" s="509"/>
      <c r="LAF208" s="509"/>
      <c r="LAG208" s="509"/>
      <c r="LAH208" s="509"/>
      <c r="LAI208" s="509"/>
      <c r="LAJ208" s="509"/>
      <c r="LAK208" s="509"/>
      <c r="LAL208" s="509"/>
      <c r="LAM208" s="509"/>
      <c r="LAN208" s="509"/>
      <c r="LAO208" s="509"/>
      <c r="LAP208" s="509"/>
      <c r="LAQ208" s="509"/>
      <c r="LAR208" s="509"/>
      <c r="LAS208" s="509"/>
      <c r="LAT208" s="509"/>
      <c r="LAU208" s="509"/>
      <c r="LAV208" s="509"/>
      <c r="LAW208" s="509"/>
      <c r="LAX208" s="509"/>
      <c r="LAY208" s="509"/>
      <c r="LAZ208" s="509"/>
      <c r="LBA208" s="509"/>
      <c r="LBB208" s="509"/>
      <c r="LBC208" s="509"/>
      <c r="LBD208" s="509"/>
      <c r="LBE208" s="509"/>
      <c r="LBF208" s="509"/>
      <c r="LBG208" s="509"/>
      <c r="LBH208" s="509"/>
      <c r="LBI208" s="509"/>
      <c r="LBJ208" s="509"/>
      <c r="LBK208" s="509"/>
      <c r="LBL208" s="509"/>
      <c r="LBM208" s="509"/>
      <c r="LBN208" s="509"/>
      <c r="LBO208" s="509"/>
      <c r="LBP208" s="509"/>
      <c r="LBQ208" s="509"/>
      <c r="LBR208" s="509"/>
      <c r="LBS208" s="509"/>
      <c r="LBT208" s="509"/>
      <c r="LBU208" s="509"/>
      <c r="LBV208" s="509"/>
      <c r="LBW208" s="509"/>
      <c r="LBX208" s="509"/>
      <c r="LBY208" s="509"/>
      <c r="LBZ208" s="509"/>
      <c r="LCA208" s="509"/>
      <c r="LCB208" s="509"/>
      <c r="LCC208" s="509"/>
      <c r="LCD208" s="509"/>
      <c r="LCE208" s="509"/>
      <c r="LCF208" s="509"/>
      <c r="LCG208" s="509"/>
      <c r="LCH208" s="509"/>
      <c r="LCI208" s="509"/>
      <c r="LCJ208" s="509"/>
      <c r="LCK208" s="509"/>
      <c r="LCL208" s="509"/>
      <c r="LCM208" s="509"/>
      <c r="LCN208" s="509"/>
      <c r="LCO208" s="509"/>
      <c r="LCP208" s="509"/>
      <c r="LCQ208" s="509"/>
      <c r="LCR208" s="509"/>
      <c r="LCS208" s="509"/>
      <c r="LCT208" s="509"/>
      <c r="LCU208" s="509"/>
      <c r="LCV208" s="509"/>
      <c r="LCW208" s="509"/>
      <c r="LCX208" s="509"/>
      <c r="LCY208" s="509"/>
      <c r="LCZ208" s="509"/>
      <c r="LDA208" s="509"/>
      <c r="LDB208" s="509"/>
      <c r="LDC208" s="509"/>
      <c r="LDD208" s="509"/>
      <c r="LDE208" s="509"/>
      <c r="LDF208" s="509"/>
      <c r="LDG208" s="509"/>
      <c r="LDH208" s="509"/>
      <c r="LDI208" s="509"/>
      <c r="LDJ208" s="509"/>
      <c r="LDK208" s="509"/>
      <c r="LDL208" s="509"/>
      <c r="LDM208" s="509"/>
      <c r="LDN208" s="509"/>
      <c r="LDO208" s="509"/>
      <c r="LDP208" s="509"/>
      <c r="LDQ208" s="509"/>
      <c r="LDR208" s="509"/>
      <c r="LDS208" s="509"/>
      <c r="LDT208" s="509"/>
      <c r="LDU208" s="509"/>
      <c r="LDV208" s="509"/>
      <c r="LDW208" s="509"/>
      <c r="LDX208" s="509"/>
      <c r="LDY208" s="509"/>
      <c r="LDZ208" s="509"/>
      <c r="LEA208" s="509"/>
      <c r="LEB208" s="509"/>
      <c r="LEC208" s="509"/>
      <c r="LED208" s="509"/>
      <c r="LEE208" s="509"/>
      <c r="LEF208" s="509"/>
      <c r="LEG208" s="509"/>
      <c r="LEH208" s="509"/>
      <c r="LEI208" s="509"/>
      <c r="LEJ208" s="509"/>
      <c r="LEK208" s="509"/>
      <c r="LEL208" s="509"/>
      <c r="LEM208" s="509"/>
      <c r="LEN208" s="509"/>
      <c r="LEO208" s="509"/>
      <c r="LEP208" s="509"/>
      <c r="LEQ208" s="509"/>
      <c r="LER208" s="509"/>
      <c r="LES208" s="509"/>
      <c r="LET208" s="509"/>
      <c r="LEU208" s="509"/>
      <c r="LEV208" s="509"/>
      <c r="LEW208" s="509"/>
      <c r="LEX208" s="509"/>
      <c r="LEY208" s="509"/>
      <c r="LEZ208" s="509"/>
      <c r="LFA208" s="509"/>
      <c r="LFB208" s="509"/>
      <c r="LFC208" s="509"/>
      <c r="LFD208" s="509"/>
      <c r="LFE208" s="509"/>
      <c r="LFF208" s="509"/>
      <c r="LFG208" s="509"/>
      <c r="LFH208" s="509"/>
      <c r="LFI208" s="509"/>
      <c r="LFJ208" s="509"/>
      <c r="LFK208" s="509"/>
      <c r="LFL208" s="509"/>
      <c r="LFM208" s="509"/>
      <c r="LFN208" s="509"/>
      <c r="LFO208" s="509"/>
      <c r="LFP208" s="509"/>
      <c r="LFQ208" s="509"/>
      <c r="LFR208" s="509"/>
      <c r="LFS208" s="509"/>
      <c r="LFT208" s="509"/>
      <c r="LFU208" s="509"/>
      <c r="LFV208" s="509"/>
      <c r="LFW208" s="509"/>
      <c r="LFX208" s="509"/>
      <c r="LFY208" s="509"/>
      <c r="LFZ208" s="509"/>
      <c r="LGA208" s="509"/>
      <c r="LGB208" s="509"/>
      <c r="LGC208" s="509"/>
      <c r="LGD208" s="509"/>
      <c r="LGE208" s="509"/>
      <c r="LGF208" s="509"/>
      <c r="LGG208" s="509"/>
      <c r="LGH208" s="509"/>
      <c r="LGI208" s="509"/>
      <c r="LGJ208" s="509"/>
      <c r="LGK208" s="509"/>
      <c r="LGL208" s="509"/>
      <c r="LGM208" s="509"/>
      <c r="LGN208" s="509"/>
      <c r="LGO208" s="509"/>
      <c r="LGP208" s="509"/>
      <c r="LGQ208" s="509"/>
      <c r="LGR208" s="509"/>
      <c r="LGS208" s="509"/>
      <c r="LGT208" s="509"/>
      <c r="LGU208" s="509"/>
      <c r="LGV208" s="509"/>
      <c r="LGW208" s="509"/>
      <c r="LGX208" s="509"/>
      <c r="LGY208" s="509"/>
      <c r="LGZ208" s="509"/>
      <c r="LHA208" s="509"/>
      <c r="LHB208" s="509"/>
      <c r="LHC208" s="509"/>
      <c r="LHD208" s="509"/>
      <c r="LHE208" s="509"/>
      <c r="LHF208" s="509"/>
      <c r="LHG208" s="509"/>
      <c r="LHH208" s="509"/>
      <c r="LHI208" s="509"/>
      <c r="LHJ208" s="509"/>
      <c r="LHK208" s="509"/>
      <c r="LHL208" s="509"/>
      <c r="LHM208" s="509"/>
      <c r="LHN208" s="509"/>
      <c r="LHO208" s="509"/>
      <c r="LHP208" s="509"/>
      <c r="LHQ208" s="509"/>
      <c r="LHR208" s="509"/>
      <c r="LHS208" s="509"/>
      <c r="LHT208" s="509"/>
      <c r="LHU208" s="509"/>
      <c r="LHV208" s="509"/>
      <c r="LHW208" s="509"/>
      <c r="LHX208" s="509"/>
      <c r="LHY208" s="509"/>
      <c r="LHZ208" s="509"/>
      <c r="LIA208" s="509"/>
      <c r="LIB208" s="509"/>
      <c r="LIC208" s="509"/>
      <c r="LID208" s="509"/>
      <c r="LIE208" s="509"/>
      <c r="LIF208" s="509"/>
      <c r="LIG208" s="509"/>
      <c r="LIH208" s="509"/>
      <c r="LII208" s="509"/>
      <c r="LIJ208" s="509"/>
      <c r="LIK208" s="509"/>
      <c r="LIL208" s="509"/>
      <c r="LIM208" s="509"/>
      <c r="LIN208" s="509"/>
      <c r="LIO208" s="509"/>
      <c r="LIP208" s="509"/>
      <c r="LIQ208" s="509"/>
      <c r="LIR208" s="509"/>
      <c r="LIS208" s="509"/>
      <c r="LIT208" s="509"/>
      <c r="LIU208" s="509"/>
      <c r="LIV208" s="509"/>
      <c r="LIW208" s="509"/>
      <c r="LIX208" s="509"/>
      <c r="LIY208" s="509"/>
      <c r="LIZ208" s="509"/>
      <c r="LJA208" s="509"/>
      <c r="LJB208" s="509"/>
      <c r="LJC208" s="509"/>
      <c r="LJD208" s="509"/>
      <c r="LJE208" s="509"/>
      <c r="LJF208" s="509"/>
      <c r="LJG208" s="509"/>
      <c r="LJH208" s="509"/>
      <c r="LJI208" s="509"/>
      <c r="LJJ208" s="509"/>
      <c r="LJK208" s="509"/>
      <c r="LJL208" s="509"/>
      <c r="LJM208" s="509"/>
      <c r="LJN208" s="509"/>
      <c r="LJO208" s="509"/>
      <c r="LJP208" s="509"/>
      <c r="LJQ208" s="509"/>
      <c r="LJR208" s="509"/>
      <c r="LJS208" s="509"/>
      <c r="LJT208" s="509"/>
      <c r="LJU208" s="509"/>
      <c r="LJV208" s="509"/>
      <c r="LJW208" s="509"/>
      <c r="LJX208" s="509"/>
      <c r="LJY208" s="509"/>
      <c r="LJZ208" s="509"/>
      <c r="LKA208" s="509"/>
      <c r="LKB208" s="509"/>
      <c r="LKC208" s="509"/>
      <c r="LKD208" s="509"/>
      <c r="LKE208" s="509"/>
      <c r="LKF208" s="509"/>
      <c r="LKG208" s="509"/>
      <c r="LKH208" s="509"/>
      <c r="LKI208" s="509"/>
      <c r="LKJ208" s="509"/>
      <c r="LKK208" s="509"/>
      <c r="LKL208" s="509"/>
      <c r="LKM208" s="509"/>
      <c r="LKN208" s="509"/>
      <c r="LKO208" s="509"/>
      <c r="LKP208" s="509"/>
      <c r="LKQ208" s="509"/>
      <c r="LKR208" s="509"/>
      <c r="LKS208" s="509"/>
      <c r="LKT208" s="509"/>
      <c r="LKU208" s="509"/>
      <c r="LKV208" s="509"/>
      <c r="LKW208" s="509"/>
      <c r="LKX208" s="509"/>
      <c r="LKY208" s="509"/>
      <c r="LKZ208" s="509"/>
      <c r="LLA208" s="509"/>
      <c r="LLB208" s="509"/>
      <c r="LLC208" s="509"/>
      <c r="LLD208" s="509"/>
      <c r="LLE208" s="509"/>
      <c r="LLF208" s="509"/>
      <c r="LLG208" s="509"/>
      <c r="LLH208" s="509"/>
      <c r="LLI208" s="509"/>
      <c r="LLJ208" s="509"/>
      <c r="LLK208" s="509"/>
      <c r="LLL208" s="509"/>
      <c r="LLM208" s="509"/>
      <c r="LLN208" s="509"/>
      <c r="LLO208" s="509"/>
      <c r="LLP208" s="509"/>
      <c r="LLQ208" s="509"/>
      <c r="LLR208" s="509"/>
      <c r="LLS208" s="509"/>
      <c r="LLT208" s="509"/>
      <c r="LLU208" s="509"/>
      <c r="LLV208" s="509"/>
      <c r="LLW208" s="509"/>
      <c r="LLX208" s="509"/>
      <c r="LLY208" s="509"/>
      <c r="LLZ208" s="509"/>
      <c r="LMA208" s="509"/>
      <c r="LMB208" s="509"/>
      <c r="LMC208" s="509"/>
      <c r="LMD208" s="509"/>
      <c r="LME208" s="509"/>
      <c r="LMF208" s="509"/>
      <c r="LMG208" s="509"/>
      <c r="LMH208" s="509"/>
      <c r="LMI208" s="509"/>
      <c r="LMJ208" s="509"/>
      <c r="LMK208" s="509"/>
      <c r="LML208" s="509"/>
      <c r="LMM208" s="509"/>
      <c r="LMN208" s="509"/>
      <c r="LMO208" s="509"/>
      <c r="LMP208" s="509"/>
      <c r="LMQ208" s="509"/>
      <c r="LMR208" s="509"/>
      <c r="LMS208" s="509"/>
      <c r="LMT208" s="509"/>
      <c r="LMU208" s="509"/>
      <c r="LMV208" s="509"/>
      <c r="LMW208" s="509"/>
      <c r="LMX208" s="509"/>
      <c r="LMY208" s="509"/>
      <c r="LMZ208" s="509"/>
      <c r="LNA208" s="509"/>
      <c r="LNB208" s="509"/>
      <c r="LNC208" s="509"/>
      <c r="LND208" s="509"/>
      <c r="LNE208" s="509"/>
      <c r="LNF208" s="509"/>
      <c r="LNG208" s="509"/>
      <c r="LNH208" s="509"/>
      <c r="LNI208" s="509"/>
      <c r="LNJ208" s="509"/>
      <c r="LNK208" s="509"/>
      <c r="LNL208" s="509"/>
      <c r="LNM208" s="509"/>
      <c r="LNN208" s="509"/>
      <c r="LNO208" s="509"/>
      <c r="LNP208" s="509"/>
      <c r="LNQ208" s="509"/>
      <c r="LNR208" s="509"/>
      <c r="LNS208" s="509"/>
      <c r="LNT208" s="509"/>
      <c r="LNU208" s="509"/>
      <c r="LNV208" s="509"/>
      <c r="LNW208" s="509"/>
      <c r="LNX208" s="509"/>
      <c r="LNY208" s="509"/>
      <c r="LNZ208" s="509"/>
      <c r="LOA208" s="509"/>
      <c r="LOB208" s="509"/>
      <c r="LOC208" s="509"/>
      <c r="LOD208" s="509"/>
      <c r="LOE208" s="509"/>
      <c r="LOF208" s="509"/>
      <c r="LOG208" s="509"/>
      <c r="LOH208" s="509"/>
      <c r="LOI208" s="509"/>
      <c r="LOJ208" s="509"/>
      <c r="LOK208" s="509"/>
      <c r="LOL208" s="509"/>
      <c r="LOM208" s="509"/>
      <c r="LON208" s="509"/>
      <c r="LOO208" s="509"/>
      <c r="LOP208" s="509"/>
      <c r="LOQ208" s="509"/>
      <c r="LOR208" s="509"/>
      <c r="LOS208" s="509"/>
      <c r="LOT208" s="509"/>
      <c r="LOU208" s="509"/>
      <c r="LOV208" s="509"/>
      <c r="LOW208" s="509"/>
      <c r="LOX208" s="509"/>
      <c r="LOY208" s="509"/>
      <c r="LOZ208" s="509"/>
      <c r="LPA208" s="509"/>
      <c r="LPB208" s="509"/>
      <c r="LPC208" s="509"/>
      <c r="LPD208" s="509"/>
      <c r="LPE208" s="509"/>
      <c r="LPF208" s="509"/>
      <c r="LPG208" s="509"/>
      <c r="LPH208" s="509"/>
      <c r="LPI208" s="509"/>
      <c r="LPJ208" s="509"/>
      <c r="LPK208" s="509"/>
      <c r="LPL208" s="509"/>
      <c r="LPM208" s="509"/>
      <c r="LPN208" s="509"/>
      <c r="LPO208" s="509"/>
      <c r="LPP208" s="509"/>
      <c r="LPQ208" s="509"/>
      <c r="LPR208" s="509"/>
      <c r="LPS208" s="509"/>
      <c r="LPT208" s="509"/>
      <c r="LPU208" s="509"/>
      <c r="LPV208" s="509"/>
      <c r="LPW208" s="509"/>
      <c r="LPX208" s="509"/>
      <c r="LPY208" s="509"/>
      <c r="LPZ208" s="509"/>
      <c r="LQA208" s="509"/>
      <c r="LQB208" s="509"/>
      <c r="LQC208" s="509"/>
      <c r="LQD208" s="509"/>
      <c r="LQE208" s="509"/>
      <c r="LQF208" s="509"/>
      <c r="LQG208" s="509"/>
      <c r="LQH208" s="509"/>
      <c r="LQI208" s="509"/>
      <c r="LQJ208" s="509"/>
      <c r="LQK208" s="509"/>
      <c r="LQL208" s="509"/>
      <c r="LQM208" s="509"/>
      <c r="LQN208" s="509"/>
      <c r="LQO208" s="509"/>
      <c r="LQP208" s="509"/>
      <c r="LQQ208" s="509"/>
      <c r="LQR208" s="509"/>
      <c r="LQS208" s="509"/>
      <c r="LQT208" s="509"/>
      <c r="LQU208" s="509"/>
      <c r="LQV208" s="509"/>
      <c r="LQW208" s="509"/>
      <c r="LQX208" s="509"/>
      <c r="LQY208" s="509"/>
      <c r="LQZ208" s="509"/>
      <c r="LRA208" s="509"/>
      <c r="LRB208" s="509"/>
      <c r="LRC208" s="509"/>
      <c r="LRD208" s="509"/>
      <c r="LRE208" s="509"/>
      <c r="LRF208" s="509"/>
      <c r="LRG208" s="509"/>
      <c r="LRH208" s="509"/>
      <c r="LRI208" s="509"/>
      <c r="LRJ208" s="509"/>
      <c r="LRK208" s="509"/>
      <c r="LRL208" s="509"/>
      <c r="LRM208" s="509"/>
      <c r="LRN208" s="509"/>
      <c r="LRO208" s="509"/>
      <c r="LRP208" s="509"/>
      <c r="LRQ208" s="509"/>
      <c r="LRR208" s="509"/>
      <c r="LRS208" s="509"/>
      <c r="LRT208" s="509"/>
      <c r="LRU208" s="509"/>
      <c r="LRV208" s="509"/>
      <c r="LRW208" s="509"/>
      <c r="LRX208" s="509"/>
      <c r="LRY208" s="509"/>
      <c r="LRZ208" s="509"/>
      <c r="LSA208" s="509"/>
      <c r="LSB208" s="509"/>
      <c r="LSC208" s="509"/>
      <c r="LSD208" s="509"/>
      <c r="LSE208" s="509"/>
      <c r="LSF208" s="509"/>
      <c r="LSG208" s="509"/>
      <c r="LSH208" s="509"/>
      <c r="LSI208" s="509"/>
      <c r="LSJ208" s="509"/>
      <c r="LSK208" s="509"/>
      <c r="LSL208" s="509"/>
      <c r="LSM208" s="509"/>
      <c r="LSN208" s="509"/>
      <c r="LSO208" s="509"/>
      <c r="LSP208" s="509"/>
      <c r="LSQ208" s="509"/>
      <c r="LSR208" s="509"/>
      <c r="LSS208" s="509"/>
      <c r="LST208" s="509"/>
      <c r="LSU208" s="509"/>
      <c r="LSV208" s="509"/>
      <c r="LSW208" s="509"/>
      <c r="LSX208" s="509"/>
      <c r="LSY208" s="509"/>
      <c r="LSZ208" s="509"/>
      <c r="LTA208" s="509"/>
      <c r="LTB208" s="509"/>
      <c r="LTC208" s="509"/>
      <c r="LTD208" s="509"/>
      <c r="LTE208" s="509"/>
      <c r="LTF208" s="509"/>
      <c r="LTG208" s="509"/>
      <c r="LTH208" s="509"/>
      <c r="LTI208" s="509"/>
      <c r="LTJ208" s="509"/>
      <c r="LTK208" s="509"/>
      <c r="LTL208" s="509"/>
      <c r="LTM208" s="509"/>
      <c r="LTN208" s="509"/>
      <c r="LTO208" s="509"/>
      <c r="LTP208" s="509"/>
      <c r="LTQ208" s="509"/>
      <c r="LTR208" s="509"/>
      <c r="LTS208" s="509"/>
      <c r="LTT208" s="509"/>
      <c r="LTU208" s="509"/>
      <c r="LTV208" s="509"/>
      <c r="LTW208" s="509"/>
      <c r="LTX208" s="509"/>
      <c r="LTY208" s="509"/>
      <c r="LTZ208" s="509"/>
      <c r="LUA208" s="509"/>
      <c r="LUB208" s="509"/>
      <c r="LUC208" s="509"/>
      <c r="LUD208" s="509"/>
      <c r="LUE208" s="509"/>
      <c r="LUF208" s="509"/>
      <c r="LUG208" s="509"/>
      <c r="LUH208" s="509"/>
      <c r="LUI208" s="509"/>
      <c r="LUJ208" s="509"/>
      <c r="LUK208" s="509"/>
      <c r="LUL208" s="509"/>
      <c r="LUM208" s="509"/>
      <c r="LUN208" s="509"/>
      <c r="LUO208" s="509"/>
      <c r="LUP208" s="509"/>
      <c r="LUQ208" s="509"/>
      <c r="LUR208" s="509"/>
      <c r="LUS208" s="509"/>
      <c r="LUT208" s="509"/>
      <c r="LUU208" s="509"/>
      <c r="LUV208" s="509"/>
      <c r="LUW208" s="509"/>
      <c r="LUX208" s="509"/>
      <c r="LUY208" s="509"/>
      <c r="LUZ208" s="509"/>
      <c r="LVA208" s="509"/>
      <c r="LVB208" s="509"/>
      <c r="LVC208" s="509"/>
      <c r="LVD208" s="509"/>
      <c r="LVE208" s="509"/>
      <c r="LVF208" s="509"/>
      <c r="LVG208" s="509"/>
      <c r="LVH208" s="509"/>
      <c r="LVI208" s="509"/>
      <c r="LVJ208" s="509"/>
      <c r="LVK208" s="509"/>
      <c r="LVL208" s="509"/>
      <c r="LVM208" s="509"/>
      <c r="LVN208" s="509"/>
      <c r="LVO208" s="509"/>
      <c r="LVP208" s="509"/>
      <c r="LVQ208" s="509"/>
      <c r="LVR208" s="509"/>
      <c r="LVS208" s="509"/>
      <c r="LVT208" s="509"/>
      <c r="LVU208" s="509"/>
      <c r="LVV208" s="509"/>
      <c r="LVW208" s="509"/>
      <c r="LVX208" s="509"/>
      <c r="LVY208" s="509"/>
      <c r="LVZ208" s="509"/>
      <c r="LWA208" s="509"/>
      <c r="LWB208" s="509"/>
      <c r="LWC208" s="509"/>
      <c r="LWD208" s="509"/>
      <c r="LWE208" s="509"/>
      <c r="LWF208" s="509"/>
      <c r="LWG208" s="509"/>
      <c r="LWH208" s="509"/>
      <c r="LWI208" s="509"/>
      <c r="LWJ208" s="509"/>
      <c r="LWK208" s="509"/>
      <c r="LWL208" s="509"/>
      <c r="LWM208" s="509"/>
      <c r="LWN208" s="509"/>
      <c r="LWO208" s="509"/>
      <c r="LWP208" s="509"/>
      <c r="LWQ208" s="509"/>
      <c r="LWR208" s="509"/>
      <c r="LWS208" s="509"/>
      <c r="LWT208" s="509"/>
      <c r="LWU208" s="509"/>
      <c r="LWV208" s="509"/>
      <c r="LWW208" s="509"/>
      <c r="LWX208" s="509"/>
      <c r="LWY208" s="509"/>
      <c r="LWZ208" s="509"/>
      <c r="LXA208" s="509"/>
      <c r="LXB208" s="509"/>
      <c r="LXC208" s="509"/>
      <c r="LXD208" s="509"/>
      <c r="LXE208" s="509"/>
      <c r="LXF208" s="509"/>
      <c r="LXG208" s="509"/>
      <c r="LXH208" s="509"/>
      <c r="LXI208" s="509"/>
      <c r="LXJ208" s="509"/>
      <c r="LXK208" s="509"/>
      <c r="LXL208" s="509"/>
      <c r="LXM208" s="509"/>
      <c r="LXN208" s="509"/>
      <c r="LXO208" s="509"/>
      <c r="LXP208" s="509"/>
      <c r="LXQ208" s="509"/>
      <c r="LXR208" s="509"/>
      <c r="LXS208" s="509"/>
      <c r="LXT208" s="509"/>
      <c r="LXU208" s="509"/>
      <c r="LXV208" s="509"/>
      <c r="LXW208" s="509"/>
      <c r="LXX208" s="509"/>
      <c r="LXY208" s="509"/>
      <c r="LXZ208" s="509"/>
      <c r="LYA208" s="509"/>
      <c r="LYB208" s="509"/>
      <c r="LYC208" s="509"/>
      <c r="LYD208" s="509"/>
      <c r="LYE208" s="509"/>
      <c r="LYF208" s="509"/>
      <c r="LYG208" s="509"/>
      <c r="LYH208" s="509"/>
      <c r="LYI208" s="509"/>
      <c r="LYJ208" s="509"/>
      <c r="LYK208" s="509"/>
      <c r="LYL208" s="509"/>
      <c r="LYM208" s="509"/>
      <c r="LYN208" s="509"/>
      <c r="LYO208" s="509"/>
      <c r="LYP208" s="509"/>
      <c r="LYQ208" s="509"/>
      <c r="LYR208" s="509"/>
      <c r="LYS208" s="509"/>
      <c r="LYT208" s="509"/>
      <c r="LYU208" s="509"/>
      <c r="LYV208" s="509"/>
      <c r="LYW208" s="509"/>
      <c r="LYX208" s="509"/>
      <c r="LYY208" s="509"/>
      <c r="LYZ208" s="509"/>
      <c r="LZA208" s="509"/>
      <c r="LZB208" s="509"/>
      <c r="LZC208" s="509"/>
      <c r="LZD208" s="509"/>
      <c r="LZE208" s="509"/>
      <c r="LZF208" s="509"/>
      <c r="LZG208" s="509"/>
      <c r="LZH208" s="509"/>
      <c r="LZI208" s="509"/>
      <c r="LZJ208" s="509"/>
      <c r="LZK208" s="509"/>
      <c r="LZL208" s="509"/>
      <c r="LZM208" s="509"/>
      <c r="LZN208" s="509"/>
      <c r="LZO208" s="509"/>
      <c r="LZP208" s="509"/>
      <c r="LZQ208" s="509"/>
      <c r="LZR208" s="509"/>
      <c r="LZS208" s="509"/>
      <c r="LZT208" s="509"/>
      <c r="LZU208" s="509"/>
      <c r="LZV208" s="509"/>
      <c r="LZW208" s="509"/>
      <c r="LZX208" s="509"/>
      <c r="LZY208" s="509"/>
      <c r="LZZ208" s="509"/>
      <c r="MAA208" s="509"/>
      <c r="MAB208" s="509"/>
      <c r="MAC208" s="509"/>
      <c r="MAD208" s="509"/>
      <c r="MAE208" s="509"/>
      <c r="MAF208" s="509"/>
      <c r="MAG208" s="509"/>
      <c r="MAH208" s="509"/>
      <c r="MAI208" s="509"/>
      <c r="MAJ208" s="509"/>
      <c r="MAK208" s="509"/>
      <c r="MAL208" s="509"/>
      <c r="MAM208" s="509"/>
      <c r="MAN208" s="509"/>
      <c r="MAO208" s="509"/>
      <c r="MAP208" s="509"/>
      <c r="MAQ208" s="509"/>
      <c r="MAR208" s="509"/>
      <c r="MAS208" s="509"/>
      <c r="MAT208" s="509"/>
      <c r="MAU208" s="509"/>
      <c r="MAV208" s="509"/>
      <c r="MAW208" s="509"/>
      <c r="MAX208" s="509"/>
      <c r="MAY208" s="509"/>
      <c r="MAZ208" s="509"/>
      <c r="MBA208" s="509"/>
      <c r="MBB208" s="509"/>
      <c r="MBC208" s="509"/>
      <c r="MBD208" s="509"/>
      <c r="MBE208" s="509"/>
      <c r="MBF208" s="509"/>
      <c r="MBG208" s="509"/>
      <c r="MBH208" s="509"/>
      <c r="MBI208" s="509"/>
      <c r="MBJ208" s="509"/>
      <c r="MBK208" s="509"/>
      <c r="MBL208" s="509"/>
      <c r="MBM208" s="509"/>
      <c r="MBN208" s="509"/>
      <c r="MBO208" s="509"/>
      <c r="MBP208" s="509"/>
      <c r="MBQ208" s="509"/>
      <c r="MBR208" s="509"/>
      <c r="MBS208" s="509"/>
      <c r="MBT208" s="509"/>
      <c r="MBU208" s="509"/>
      <c r="MBV208" s="509"/>
      <c r="MBW208" s="509"/>
      <c r="MBX208" s="509"/>
      <c r="MBY208" s="509"/>
      <c r="MBZ208" s="509"/>
      <c r="MCA208" s="509"/>
      <c r="MCB208" s="509"/>
      <c r="MCC208" s="509"/>
      <c r="MCD208" s="509"/>
      <c r="MCE208" s="509"/>
      <c r="MCF208" s="509"/>
      <c r="MCG208" s="509"/>
      <c r="MCH208" s="509"/>
      <c r="MCI208" s="509"/>
      <c r="MCJ208" s="509"/>
      <c r="MCK208" s="509"/>
      <c r="MCL208" s="509"/>
      <c r="MCM208" s="509"/>
      <c r="MCN208" s="509"/>
      <c r="MCO208" s="509"/>
      <c r="MCP208" s="509"/>
      <c r="MCQ208" s="509"/>
      <c r="MCR208" s="509"/>
      <c r="MCS208" s="509"/>
      <c r="MCT208" s="509"/>
      <c r="MCU208" s="509"/>
      <c r="MCV208" s="509"/>
      <c r="MCW208" s="509"/>
      <c r="MCX208" s="509"/>
      <c r="MCY208" s="509"/>
      <c r="MCZ208" s="509"/>
      <c r="MDA208" s="509"/>
      <c r="MDB208" s="509"/>
      <c r="MDC208" s="509"/>
      <c r="MDD208" s="509"/>
      <c r="MDE208" s="509"/>
      <c r="MDF208" s="509"/>
      <c r="MDG208" s="509"/>
      <c r="MDH208" s="509"/>
      <c r="MDI208" s="509"/>
      <c r="MDJ208" s="509"/>
      <c r="MDK208" s="509"/>
      <c r="MDL208" s="509"/>
      <c r="MDM208" s="509"/>
      <c r="MDN208" s="509"/>
      <c r="MDO208" s="509"/>
      <c r="MDP208" s="509"/>
      <c r="MDQ208" s="509"/>
      <c r="MDR208" s="509"/>
      <c r="MDS208" s="509"/>
      <c r="MDT208" s="509"/>
      <c r="MDU208" s="509"/>
      <c r="MDV208" s="509"/>
      <c r="MDW208" s="509"/>
      <c r="MDX208" s="509"/>
      <c r="MDY208" s="509"/>
      <c r="MDZ208" s="509"/>
      <c r="MEA208" s="509"/>
      <c r="MEB208" s="509"/>
      <c r="MEC208" s="509"/>
      <c r="MED208" s="509"/>
      <c r="MEE208" s="509"/>
      <c r="MEF208" s="509"/>
      <c r="MEG208" s="509"/>
      <c r="MEH208" s="509"/>
      <c r="MEI208" s="509"/>
      <c r="MEJ208" s="509"/>
      <c r="MEK208" s="509"/>
      <c r="MEL208" s="509"/>
      <c r="MEM208" s="509"/>
      <c r="MEN208" s="509"/>
      <c r="MEO208" s="509"/>
      <c r="MEP208" s="509"/>
      <c r="MEQ208" s="509"/>
      <c r="MER208" s="509"/>
      <c r="MES208" s="509"/>
      <c r="MET208" s="509"/>
      <c r="MEU208" s="509"/>
      <c r="MEV208" s="509"/>
      <c r="MEW208" s="509"/>
      <c r="MEX208" s="509"/>
      <c r="MEY208" s="509"/>
      <c r="MEZ208" s="509"/>
      <c r="MFA208" s="509"/>
      <c r="MFB208" s="509"/>
      <c r="MFC208" s="509"/>
      <c r="MFD208" s="509"/>
      <c r="MFE208" s="509"/>
      <c r="MFF208" s="509"/>
      <c r="MFG208" s="509"/>
      <c r="MFH208" s="509"/>
      <c r="MFI208" s="509"/>
      <c r="MFJ208" s="509"/>
      <c r="MFK208" s="509"/>
      <c r="MFL208" s="509"/>
      <c r="MFM208" s="509"/>
      <c r="MFN208" s="509"/>
      <c r="MFO208" s="509"/>
      <c r="MFP208" s="509"/>
      <c r="MFQ208" s="509"/>
      <c r="MFR208" s="509"/>
      <c r="MFS208" s="509"/>
      <c r="MFT208" s="509"/>
      <c r="MFU208" s="509"/>
      <c r="MFV208" s="509"/>
      <c r="MFW208" s="509"/>
      <c r="MFX208" s="509"/>
      <c r="MFY208" s="509"/>
      <c r="MFZ208" s="509"/>
      <c r="MGA208" s="509"/>
      <c r="MGB208" s="509"/>
      <c r="MGC208" s="509"/>
      <c r="MGD208" s="509"/>
      <c r="MGE208" s="509"/>
      <c r="MGF208" s="509"/>
      <c r="MGG208" s="509"/>
      <c r="MGH208" s="509"/>
      <c r="MGI208" s="509"/>
      <c r="MGJ208" s="509"/>
      <c r="MGK208" s="509"/>
      <c r="MGL208" s="509"/>
      <c r="MGM208" s="509"/>
      <c r="MGN208" s="509"/>
      <c r="MGO208" s="509"/>
      <c r="MGP208" s="509"/>
      <c r="MGQ208" s="509"/>
      <c r="MGR208" s="509"/>
      <c r="MGS208" s="509"/>
      <c r="MGT208" s="509"/>
      <c r="MGU208" s="509"/>
      <c r="MGV208" s="509"/>
      <c r="MGW208" s="509"/>
      <c r="MGX208" s="509"/>
      <c r="MGY208" s="509"/>
      <c r="MGZ208" s="509"/>
      <c r="MHA208" s="509"/>
      <c r="MHB208" s="509"/>
      <c r="MHC208" s="509"/>
      <c r="MHD208" s="509"/>
      <c r="MHE208" s="509"/>
      <c r="MHF208" s="509"/>
      <c r="MHG208" s="509"/>
      <c r="MHH208" s="509"/>
      <c r="MHI208" s="509"/>
      <c r="MHJ208" s="509"/>
      <c r="MHK208" s="509"/>
      <c r="MHL208" s="509"/>
      <c r="MHM208" s="509"/>
      <c r="MHN208" s="509"/>
      <c r="MHO208" s="509"/>
      <c r="MHP208" s="509"/>
      <c r="MHQ208" s="509"/>
      <c r="MHR208" s="509"/>
      <c r="MHS208" s="509"/>
      <c r="MHT208" s="509"/>
      <c r="MHU208" s="509"/>
      <c r="MHV208" s="509"/>
      <c r="MHW208" s="509"/>
      <c r="MHX208" s="509"/>
      <c r="MHY208" s="509"/>
      <c r="MHZ208" s="509"/>
      <c r="MIA208" s="509"/>
      <c r="MIB208" s="509"/>
      <c r="MIC208" s="509"/>
      <c r="MID208" s="509"/>
      <c r="MIE208" s="509"/>
      <c r="MIF208" s="509"/>
      <c r="MIG208" s="509"/>
      <c r="MIH208" s="509"/>
      <c r="MII208" s="509"/>
      <c r="MIJ208" s="509"/>
      <c r="MIK208" s="509"/>
      <c r="MIL208" s="509"/>
      <c r="MIM208" s="509"/>
      <c r="MIN208" s="509"/>
      <c r="MIO208" s="509"/>
      <c r="MIP208" s="509"/>
      <c r="MIQ208" s="509"/>
      <c r="MIR208" s="509"/>
      <c r="MIS208" s="509"/>
      <c r="MIT208" s="509"/>
      <c r="MIU208" s="509"/>
      <c r="MIV208" s="509"/>
      <c r="MIW208" s="509"/>
      <c r="MIX208" s="509"/>
      <c r="MIY208" s="509"/>
      <c r="MIZ208" s="509"/>
      <c r="MJA208" s="509"/>
      <c r="MJB208" s="509"/>
      <c r="MJC208" s="509"/>
      <c r="MJD208" s="509"/>
      <c r="MJE208" s="509"/>
      <c r="MJF208" s="509"/>
      <c r="MJG208" s="509"/>
      <c r="MJH208" s="509"/>
      <c r="MJI208" s="509"/>
      <c r="MJJ208" s="509"/>
      <c r="MJK208" s="509"/>
      <c r="MJL208" s="509"/>
      <c r="MJM208" s="509"/>
      <c r="MJN208" s="509"/>
      <c r="MJO208" s="509"/>
      <c r="MJP208" s="509"/>
      <c r="MJQ208" s="509"/>
      <c r="MJR208" s="509"/>
      <c r="MJS208" s="509"/>
      <c r="MJT208" s="509"/>
      <c r="MJU208" s="509"/>
      <c r="MJV208" s="509"/>
      <c r="MJW208" s="509"/>
      <c r="MJX208" s="509"/>
      <c r="MJY208" s="509"/>
      <c r="MJZ208" s="509"/>
      <c r="MKA208" s="509"/>
      <c r="MKB208" s="509"/>
      <c r="MKC208" s="509"/>
      <c r="MKD208" s="509"/>
      <c r="MKE208" s="509"/>
      <c r="MKF208" s="509"/>
      <c r="MKG208" s="509"/>
      <c r="MKH208" s="509"/>
      <c r="MKI208" s="509"/>
      <c r="MKJ208" s="509"/>
      <c r="MKK208" s="509"/>
      <c r="MKL208" s="509"/>
      <c r="MKM208" s="509"/>
      <c r="MKN208" s="509"/>
      <c r="MKO208" s="509"/>
      <c r="MKP208" s="509"/>
      <c r="MKQ208" s="509"/>
      <c r="MKR208" s="509"/>
      <c r="MKS208" s="509"/>
      <c r="MKT208" s="509"/>
      <c r="MKU208" s="509"/>
      <c r="MKV208" s="509"/>
      <c r="MKW208" s="509"/>
      <c r="MKX208" s="509"/>
      <c r="MKY208" s="509"/>
      <c r="MKZ208" s="509"/>
      <c r="MLA208" s="509"/>
      <c r="MLB208" s="509"/>
      <c r="MLC208" s="509"/>
      <c r="MLD208" s="509"/>
      <c r="MLE208" s="509"/>
      <c r="MLF208" s="509"/>
      <c r="MLG208" s="509"/>
      <c r="MLH208" s="509"/>
      <c r="MLI208" s="509"/>
      <c r="MLJ208" s="509"/>
      <c r="MLK208" s="509"/>
      <c r="MLL208" s="509"/>
      <c r="MLM208" s="509"/>
      <c r="MLN208" s="509"/>
      <c r="MLO208" s="509"/>
      <c r="MLP208" s="509"/>
      <c r="MLQ208" s="509"/>
      <c r="MLR208" s="509"/>
      <c r="MLS208" s="509"/>
      <c r="MLT208" s="509"/>
      <c r="MLU208" s="509"/>
      <c r="MLV208" s="509"/>
      <c r="MLW208" s="509"/>
      <c r="MLX208" s="509"/>
      <c r="MLY208" s="509"/>
      <c r="MLZ208" s="509"/>
      <c r="MMA208" s="509"/>
      <c r="MMB208" s="509"/>
      <c r="MMC208" s="509"/>
      <c r="MMD208" s="509"/>
      <c r="MME208" s="509"/>
      <c r="MMF208" s="509"/>
      <c r="MMG208" s="509"/>
      <c r="MMH208" s="509"/>
      <c r="MMI208" s="509"/>
      <c r="MMJ208" s="509"/>
      <c r="MMK208" s="509"/>
      <c r="MML208" s="509"/>
      <c r="MMM208" s="509"/>
      <c r="MMN208" s="509"/>
      <c r="MMO208" s="509"/>
      <c r="MMP208" s="509"/>
      <c r="MMQ208" s="509"/>
      <c r="MMR208" s="509"/>
      <c r="MMS208" s="509"/>
      <c r="MMT208" s="509"/>
      <c r="MMU208" s="509"/>
      <c r="MMV208" s="509"/>
      <c r="MMW208" s="509"/>
      <c r="MMX208" s="509"/>
      <c r="MMY208" s="509"/>
      <c r="MMZ208" s="509"/>
      <c r="MNA208" s="509"/>
      <c r="MNB208" s="509"/>
      <c r="MNC208" s="509"/>
      <c r="MND208" s="509"/>
      <c r="MNE208" s="509"/>
      <c r="MNF208" s="509"/>
      <c r="MNG208" s="509"/>
      <c r="MNH208" s="509"/>
      <c r="MNI208" s="509"/>
      <c r="MNJ208" s="509"/>
      <c r="MNK208" s="509"/>
      <c r="MNL208" s="509"/>
      <c r="MNM208" s="509"/>
      <c r="MNN208" s="509"/>
      <c r="MNO208" s="509"/>
      <c r="MNP208" s="509"/>
      <c r="MNQ208" s="509"/>
      <c r="MNR208" s="509"/>
      <c r="MNS208" s="509"/>
      <c r="MNT208" s="509"/>
      <c r="MNU208" s="509"/>
      <c r="MNV208" s="509"/>
      <c r="MNW208" s="509"/>
      <c r="MNX208" s="509"/>
      <c r="MNY208" s="509"/>
      <c r="MNZ208" s="509"/>
      <c r="MOA208" s="509"/>
      <c r="MOB208" s="509"/>
      <c r="MOC208" s="509"/>
      <c r="MOD208" s="509"/>
      <c r="MOE208" s="509"/>
      <c r="MOF208" s="509"/>
      <c r="MOG208" s="509"/>
      <c r="MOH208" s="509"/>
      <c r="MOI208" s="509"/>
      <c r="MOJ208" s="509"/>
      <c r="MOK208" s="509"/>
      <c r="MOL208" s="509"/>
      <c r="MOM208" s="509"/>
      <c r="MON208" s="509"/>
      <c r="MOO208" s="509"/>
      <c r="MOP208" s="509"/>
      <c r="MOQ208" s="509"/>
      <c r="MOR208" s="509"/>
      <c r="MOS208" s="509"/>
      <c r="MOT208" s="509"/>
      <c r="MOU208" s="509"/>
      <c r="MOV208" s="509"/>
      <c r="MOW208" s="509"/>
      <c r="MOX208" s="509"/>
      <c r="MOY208" s="509"/>
      <c r="MOZ208" s="509"/>
      <c r="MPA208" s="509"/>
      <c r="MPB208" s="509"/>
      <c r="MPC208" s="509"/>
      <c r="MPD208" s="509"/>
      <c r="MPE208" s="509"/>
      <c r="MPF208" s="509"/>
      <c r="MPG208" s="509"/>
      <c r="MPH208" s="509"/>
      <c r="MPI208" s="509"/>
      <c r="MPJ208" s="509"/>
      <c r="MPK208" s="509"/>
      <c r="MPL208" s="509"/>
      <c r="MPM208" s="509"/>
      <c r="MPN208" s="509"/>
      <c r="MPO208" s="509"/>
      <c r="MPP208" s="509"/>
      <c r="MPQ208" s="509"/>
      <c r="MPR208" s="509"/>
      <c r="MPS208" s="509"/>
      <c r="MPT208" s="509"/>
      <c r="MPU208" s="509"/>
      <c r="MPV208" s="509"/>
      <c r="MPW208" s="509"/>
      <c r="MPX208" s="509"/>
      <c r="MPY208" s="509"/>
      <c r="MPZ208" s="509"/>
      <c r="MQA208" s="509"/>
      <c r="MQB208" s="509"/>
      <c r="MQC208" s="509"/>
      <c r="MQD208" s="509"/>
      <c r="MQE208" s="509"/>
      <c r="MQF208" s="509"/>
      <c r="MQG208" s="509"/>
      <c r="MQH208" s="509"/>
      <c r="MQI208" s="509"/>
      <c r="MQJ208" s="509"/>
      <c r="MQK208" s="509"/>
      <c r="MQL208" s="509"/>
      <c r="MQM208" s="509"/>
      <c r="MQN208" s="509"/>
      <c r="MQO208" s="509"/>
      <c r="MQP208" s="509"/>
      <c r="MQQ208" s="509"/>
      <c r="MQR208" s="509"/>
      <c r="MQS208" s="509"/>
      <c r="MQT208" s="509"/>
      <c r="MQU208" s="509"/>
      <c r="MQV208" s="509"/>
      <c r="MQW208" s="509"/>
      <c r="MQX208" s="509"/>
      <c r="MQY208" s="509"/>
      <c r="MQZ208" s="509"/>
      <c r="MRA208" s="509"/>
      <c r="MRB208" s="509"/>
      <c r="MRC208" s="509"/>
      <c r="MRD208" s="509"/>
      <c r="MRE208" s="509"/>
      <c r="MRF208" s="509"/>
      <c r="MRG208" s="509"/>
      <c r="MRH208" s="509"/>
      <c r="MRI208" s="509"/>
      <c r="MRJ208" s="509"/>
      <c r="MRK208" s="509"/>
      <c r="MRL208" s="509"/>
      <c r="MRM208" s="509"/>
      <c r="MRN208" s="509"/>
      <c r="MRO208" s="509"/>
      <c r="MRP208" s="509"/>
      <c r="MRQ208" s="509"/>
      <c r="MRR208" s="509"/>
      <c r="MRS208" s="509"/>
      <c r="MRT208" s="509"/>
      <c r="MRU208" s="509"/>
      <c r="MRV208" s="509"/>
      <c r="MRW208" s="509"/>
      <c r="MRX208" s="509"/>
      <c r="MRY208" s="509"/>
      <c r="MRZ208" s="509"/>
      <c r="MSA208" s="509"/>
      <c r="MSB208" s="509"/>
      <c r="MSC208" s="509"/>
      <c r="MSD208" s="509"/>
      <c r="MSE208" s="509"/>
      <c r="MSF208" s="509"/>
      <c r="MSG208" s="509"/>
      <c r="MSH208" s="509"/>
      <c r="MSI208" s="509"/>
      <c r="MSJ208" s="509"/>
      <c r="MSK208" s="509"/>
      <c r="MSL208" s="509"/>
      <c r="MSM208" s="509"/>
      <c r="MSN208" s="509"/>
      <c r="MSO208" s="509"/>
      <c r="MSP208" s="509"/>
      <c r="MSQ208" s="509"/>
      <c r="MSR208" s="509"/>
      <c r="MSS208" s="509"/>
      <c r="MST208" s="509"/>
      <c r="MSU208" s="509"/>
      <c r="MSV208" s="509"/>
      <c r="MSW208" s="509"/>
      <c r="MSX208" s="509"/>
      <c r="MSY208" s="509"/>
      <c r="MSZ208" s="509"/>
      <c r="MTA208" s="509"/>
      <c r="MTB208" s="509"/>
      <c r="MTC208" s="509"/>
      <c r="MTD208" s="509"/>
      <c r="MTE208" s="509"/>
      <c r="MTF208" s="509"/>
      <c r="MTG208" s="509"/>
      <c r="MTH208" s="509"/>
      <c r="MTI208" s="509"/>
      <c r="MTJ208" s="509"/>
      <c r="MTK208" s="509"/>
      <c r="MTL208" s="509"/>
      <c r="MTM208" s="509"/>
      <c r="MTN208" s="509"/>
      <c r="MTO208" s="509"/>
      <c r="MTP208" s="509"/>
      <c r="MTQ208" s="509"/>
      <c r="MTR208" s="509"/>
      <c r="MTS208" s="509"/>
      <c r="MTT208" s="509"/>
      <c r="MTU208" s="509"/>
      <c r="MTV208" s="509"/>
      <c r="MTW208" s="509"/>
      <c r="MTX208" s="509"/>
      <c r="MTY208" s="509"/>
      <c r="MTZ208" s="509"/>
      <c r="MUA208" s="509"/>
      <c r="MUB208" s="509"/>
      <c r="MUC208" s="509"/>
      <c r="MUD208" s="509"/>
      <c r="MUE208" s="509"/>
      <c r="MUF208" s="509"/>
      <c r="MUG208" s="509"/>
      <c r="MUH208" s="509"/>
      <c r="MUI208" s="509"/>
      <c r="MUJ208" s="509"/>
      <c r="MUK208" s="509"/>
      <c r="MUL208" s="509"/>
      <c r="MUM208" s="509"/>
      <c r="MUN208" s="509"/>
      <c r="MUO208" s="509"/>
      <c r="MUP208" s="509"/>
      <c r="MUQ208" s="509"/>
      <c r="MUR208" s="509"/>
      <c r="MUS208" s="509"/>
      <c r="MUT208" s="509"/>
      <c r="MUU208" s="509"/>
      <c r="MUV208" s="509"/>
      <c r="MUW208" s="509"/>
      <c r="MUX208" s="509"/>
      <c r="MUY208" s="509"/>
      <c r="MUZ208" s="509"/>
      <c r="MVA208" s="509"/>
      <c r="MVB208" s="509"/>
      <c r="MVC208" s="509"/>
      <c r="MVD208" s="509"/>
      <c r="MVE208" s="509"/>
      <c r="MVF208" s="509"/>
      <c r="MVG208" s="509"/>
      <c r="MVH208" s="509"/>
      <c r="MVI208" s="509"/>
      <c r="MVJ208" s="509"/>
      <c r="MVK208" s="509"/>
      <c r="MVL208" s="509"/>
      <c r="MVM208" s="509"/>
      <c r="MVN208" s="509"/>
      <c r="MVO208" s="509"/>
      <c r="MVP208" s="509"/>
      <c r="MVQ208" s="509"/>
      <c r="MVR208" s="509"/>
      <c r="MVS208" s="509"/>
      <c r="MVT208" s="509"/>
      <c r="MVU208" s="509"/>
      <c r="MVV208" s="509"/>
      <c r="MVW208" s="509"/>
      <c r="MVX208" s="509"/>
      <c r="MVY208" s="509"/>
      <c r="MVZ208" s="509"/>
      <c r="MWA208" s="509"/>
      <c r="MWB208" s="509"/>
      <c r="MWC208" s="509"/>
      <c r="MWD208" s="509"/>
      <c r="MWE208" s="509"/>
      <c r="MWF208" s="509"/>
      <c r="MWG208" s="509"/>
      <c r="MWH208" s="509"/>
      <c r="MWI208" s="509"/>
      <c r="MWJ208" s="509"/>
      <c r="MWK208" s="509"/>
      <c r="MWL208" s="509"/>
      <c r="MWM208" s="509"/>
      <c r="MWN208" s="509"/>
      <c r="MWO208" s="509"/>
      <c r="MWP208" s="509"/>
      <c r="MWQ208" s="509"/>
      <c r="MWR208" s="509"/>
      <c r="MWS208" s="509"/>
      <c r="MWT208" s="509"/>
      <c r="MWU208" s="509"/>
      <c r="MWV208" s="509"/>
      <c r="MWW208" s="509"/>
      <c r="MWX208" s="509"/>
      <c r="MWY208" s="509"/>
      <c r="MWZ208" s="509"/>
      <c r="MXA208" s="509"/>
      <c r="MXB208" s="509"/>
      <c r="MXC208" s="509"/>
      <c r="MXD208" s="509"/>
      <c r="MXE208" s="509"/>
      <c r="MXF208" s="509"/>
      <c r="MXG208" s="509"/>
      <c r="MXH208" s="509"/>
      <c r="MXI208" s="509"/>
      <c r="MXJ208" s="509"/>
      <c r="MXK208" s="509"/>
      <c r="MXL208" s="509"/>
      <c r="MXM208" s="509"/>
      <c r="MXN208" s="509"/>
      <c r="MXO208" s="509"/>
      <c r="MXP208" s="509"/>
      <c r="MXQ208" s="509"/>
      <c r="MXR208" s="509"/>
      <c r="MXS208" s="509"/>
      <c r="MXT208" s="509"/>
      <c r="MXU208" s="509"/>
      <c r="MXV208" s="509"/>
      <c r="MXW208" s="509"/>
      <c r="MXX208" s="509"/>
      <c r="MXY208" s="509"/>
      <c r="MXZ208" s="509"/>
      <c r="MYA208" s="509"/>
      <c r="MYB208" s="509"/>
      <c r="MYC208" s="509"/>
      <c r="MYD208" s="509"/>
      <c r="MYE208" s="509"/>
      <c r="MYF208" s="509"/>
      <c r="MYG208" s="509"/>
      <c r="MYH208" s="509"/>
      <c r="MYI208" s="509"/>
      <c r="MYJ208" s="509"/>
      <c r="MYK208" s="509"/>
      <c r="MYL208" s="509"/>
      <c r="MYM208" s="509"/>
      <c r="MYN208" s="509"/>
      <c r="MYO208" s="509"/>
      <c r="MYP208" s="509"/>
      <c r="MYQ208" s="509"/>
      <c r="MYR208" s="509"/>
      <c r="MYS208" s="509"/>
      <c r="MYT208" s="509"/>
      <c r="MYU208" s="509"/>
      <c r="MYV208" s="509"/>
      <c r="MYW208" s="509"/>
      <c r="MYX208" s="509"/>
      <c r="MYY208" s="509"/>
      <c r="MYZ208" s="509"/>
      <c r="MZA208" s="509"/>
      <c r="MZB208" s="509"/>
      <c r="MZC208" s="509"/>
      <c r="MZD208" s="509"/>
      <c r="MZE208" s="509"/>
      <c r="MZF208" s="509"/>
      <c r="MZG208" s="509"/>
      <c r="MZH208" s="509"/>
      <c r="MZI208" s="509"/>
      <c r="MZJ208" s="509"/>
      <c r="MZK208" s="509"/>
      <c r="MZL208" s="509"/>
      <c r="MZM208" s="509"/>
      <c r="MZN208" s="509"/>
      <c r="MZO208" s="509"/>
      <c r="MZP208" s="509"/>
      <c r="MZQ208" s="509"/>
      <c r="MZR208" s="509"/>
      <c r="MZS208" s="509"/>
      <c r="MZT208" s="509"/>
      <c r="MZU208" s="509"/>
      <c r="MZV208" s="509"/>
      <c r="MZW208" s="509"/>
      <c r="MZX208" s="509"/>
      <c r="MZY208" s="509"/>
      <c r="MZZ208" s="509"/>
      <c r="NAA208" s="509"/>
      <c r="NAB208" s="509"/>
      <c r="NAC208" s="509"/>
      <c r="NAD208" s="509"/>
      <c r="NAE208" s="509"/>
      <c r="NAF208" s="509"/>
      <c r="NAG208" s="509"/>
      <c r="NAH208" s="509"/>
      <c r="NAI208" s="509"/>
      <c r="NAJ208" s="509"/>
      <c r="NAK208" s="509"/>
      <c r="NAL208" s="509"/>
      <c r="NAM208" s="509"/>
      <c r="NAN208" s="509"/>
      <c r="NAO208" s="509"/>
      <c r="NAP208" s="509"/>
      <c r="NAQ208" s="509"/>
      <c r="NAR208" s="509"/>
      <c r="NAS208" s="509"/>
      <c r="NAT208" s="509"/>
      <c r="NAU208" s="509"/>
      <c r="NAV208" s="509"/>
      <c r="NAW208" s="509"/>
      <c r="NAX208" s="509"/>
      <c r="NAY208" s="509"/>
      <c r="NAZ208" s="509"/>
      <c r="NBA208" s="509"/>
      <c r="NBB208" s="509"/>
      <c r="NBC208" s="509"/>
      <c r="NBD208" s="509"/>
      <c r="NBE208" s="509"/>
      <c r="NBF208" s="509"/>
      <c r="NBG208" s="509"/>
      <c r="NBH208" s="509"/>
      <c r="NBI208" s="509"/>
      <c r="NBJ208" s="509"/>
      <c r="NBK208" s="509"/>
      <c r="NBL208" s="509"/>
      <c r="NBM208" s="509"/>
      <c r="NBN208" s="509"/>
      <c r="NBO208" s="509"/>
      <c r="NBP208" s="509"/>
      <c r="NBQ208" s="509"/>
      <c r="NBR208" s="509"/>
      <c r="NBS208" s="509"/>
      <c r="NBT208" s="509"/>
      <c r="NBU208" s="509"/>
      <c r="NBV208" s="509"/>
      <c r="NBW208" s="509"/>
      <c r="NBX208" s="509"/>
      <c r="NBY208" s="509"/>
      <c r="NBZ208" s="509"/>
      <c r="NCA208" s="509"/>
      <c r="NCB208" s="509"/>
      <c r="NCC208" s="509"/>
      <c r="NCD208" s="509"/>
      <c r="NCE208" s="509"/>
      <c r="NCF208" s="509"/>
      <c r="NCG208" s="509"/>
      <c r="NCH208" s="509"/>
      <c r="NCI208" s="509"/>
      <c r="NCJ208" s="509"/>
      <c r="NCK208" s="509"/>
      <c r="NCL208" s="509"/>
      <c r="NCM208" s="509"/>
      <c r="NCN208" s="509"/>
      <c r="NCO208" s="509"/>
      <c r="NCP208" s="509"/>
      <c r="NCQ208" s="509"/>
      <c r="NCR208" s="509"/>
      <c r="NCS208" s="509"/>
      <c r="NCT208" s="509"/>
      <c r="NCU208" s="509"/>
      <c r="NCV208" s="509"/>
      <c r="NCW208" s="509"/>
      <c r="NCX208" s="509"/>
      <c r="NCY208" s="509"/>
      <c r="NCZ208" s="509"/>
      <c r="NDA208" s="509"/>
      <c r="NDB208" s="509"/>
      <c r="NDC208" s="509"/>
      <c r="NDD208" s="509"/>
      <c r="NDE208" s="509"/>
      <c r="NDF208" s="509"/>
      <c r="NDG208" s="509"/>
      <c r="NDH208" s="509"/>
      <c r="NDI208" s="509"/>
      <c r="NDJ208" s="509"/>
      <c r="NDK208" s="509"/>
      <c r="NDL208" s="509"/>
      <c r="NDM208" s="509"/>
      <c r="NDN208" s="509"/>
      <c r="NDO208" s="509"/>
      <c r="NDP208" s="509"/>
      <c r="NDQ208" s="509"/>
      <c r="NDR208" s="509"/>
      <c r="NDS208" s="509"/>
      <c r="NDT208" s="509"/>
      <c r="NDU208" s="509"/>
      <c r="NDV208" s="509"/>
      <c r="NDW208" s="509"/>
      <c r="NDX208" s="509"/>
      <c r="NDY208" s="509"/>
      <c r="NDZ208" s="509"/>
      <c r="NEA208" s="509"/>
      <c r="NEB208" s="509"/>
      <c r="NEC208" s="509"/>
      <c r="NED208" s="509"/>
      <c r="NEE208" s="509"/>
      <c r="NEF208" s="509"/>
      <c r="NEG208" s="509"/>
      <c r="NEH208" s="509"/>
      <c r="NEI208" s="509"/>
      <c r="NEJ208" s="509"/>
      <c r="NEK208" s="509"/>
      <c r="NEL208" s="509"/>
      <c r="NEM208" s="509"/>
      <c r="NEN208" s="509"/>
      <c r="NEO208" s="509"/>
      <c r="NEP208" s="509"/>
      <c r="NEQ208" s="509"/>
      <c r="NER208" s="509"/>
      <c r="NES208" s="509"/>
      <c r="NET208" s="509"/>
      <c r="NEU208" s="509"/>
      <c r="NEV208" s="509"/>
      <c r="NEW208" s="509"/>
      <c r="NEX208" s="509"/>
      <c r="NEY208" s="509"/>
      <c r="NEZ208" s="509"/>
      <c r="NFA208" s="509"/>
      <c r="NFB208" s="509"/>
      <c r="NFC208" s="509"/>
      <c r="NFD208" s="509"/>
      <c r="NFE208" s="509"/>
      <c r="NFF208" s="509"/>
      <c r="NFG208" s="509"/>
      <c r="NFH208" s="509"/>
      <c r="NFI208" s="509"/>
      <c r="NFJ208" s="509"/>
      <c r="NFK208" s="509"/>
      <c r="NFL208" s="509"/>
      <c r="NFM208" s="509"/>
      <c r="NFN208" s="509"/>
      <c r="NFO208" s="509"/>
      <c r="NFP208" s="509"/>
      <c r="NFQ208" s="509"/>
      <c r="NFR208" s="509"/>
      <c r="NFS208" s="509"/>
      <c r="NFT208" s="509"/>
      <c r="NFU208" s="509"/>
      <c r="NFV208" s="509"/>
      <c r="NFW208" s="509"/>
      <c r="NFX208" s="509"/>
      <c r="NFY208" s="509"/>
      <c r="NFZ208" s="509"/>
      <c r="NGA208" s="509"/>
      <c r="NGB208" s="509"/>
      <c r="NGC208" s="509"/>
      <c r="NGD208" s="509"/>
      <c r="NGE208" s="509"/>
      <c r="NGF208" s="509"/>
      <c r="NGG208" s="509"/>
      <c r="NGH208" s="509"/>
      <c r="NGI208" s="509"/>
      <c r="NGJ208" s="509"/>
      <c r="NGK208" s="509"/>
      <c r="NGL208" s="509"/>
      <c r="NGM208" s="509"/>
      <c r="NGN208" s="509"/>
      <c r="NGO208" s="509"/>
      <c r="NGP208" s="509"/>
      <c r="NGQ208" s="509"/>
      <c r="NGR208" s="509"/>
      <c r="NGS208" s="509"/>
      <c r="NGT208" s="509"/>
      <c r="NGU208" s="509"/>
      <c r="NGV208" s="509"/>
      <c r="NGW208" s="509"/>
      <c r="NGX208" s="509"/>
      <c r="NGY208" s="509"/>
      <c r="NGZ208" s="509"/>
      <c r="NHA208" s="509"/>
      <c r="NHB208" s="509"/>
      <c r="NHC208" s="509"/>
      <c r="NHD208" s="509"/>
      <c r="NHE208" s="509"/>
      <c r="NHF208" s="509"/>
      <c r="NHG208" s="509"/>
      <c r="NHH208" s="509"/>
      <c r="NHI208" s="509"/>
      <c r="NHJ208" s="509"/>
      <c r="NHK208" s="509"/>
      <c r="NHL208" s="509"/>
      <c r="NHM208" s="509"/>
      <c r="NHN208" s="509"/>
      <c r="NHO208" s="509"/>
      <c r="NHP208" s="509"/>
      <c r="NHQ208" s="509"/>
      <c r="NHR208" s="509"/>
      <c r="NHS208" s="509"/>
      <c r="NHT208" s="509"/>
      <c r="NHU208" s="509"/>
      <c r="NHV208" s="509"/>
      <c r="NHW208" s="509"/>
      <c r="NHX208" s="509"/>
      <c r="NHY208" s="509"/>
      <c r="NHZ208" s="509"/>
      <c r="NIA208" s="509"/>
      <c r="NIB208" s="509"/>
      <c r="NIC208" s="509"/>
      <c r="NID208" s="509"/>
      <c r="NIE208" s="509"/>
      <c r="NIF208" s="509"/>
      <c r="NIG208" s="509"/>
      <c r="NIH208" s="509"/>
      <c r="NII208" s="509"/>
      <c r="NIJ208" s="509"/>
      <c r="NIK208" s="509"/>
      <c r="NIL208" s="509"/>
      <c r="NIM208" s="509"/>
      <c r="NIN208" s="509"/>
      <c r="NIO208" s="509"/>
      <c r="NIP208" s="509"/>
      <c r="NIQ208" s="509"/>
      <c r="NIR208" s="509"/>
      <c r="NIS208" s="509"/>
      <c r="NIT208" s="509"/>
      <c r="NIU208" s="509"/>
      <c r="NIV208" s="509"/>
      <c r="NIW208" s="509"/>
      <c r="NIX208" s="509"/>
      <c r="NIY208" s="509"/>
      <c r="NIZ208" s="509"/>
      <c r="NJA208" s="509"/>
      <c r="NJB208" s="509"/>
      <c r="NJC208" s="509"/>
      <c r="NJD208" s="509"/>
      <c r="NJE208" s="509"/>
      <c r="NJF208" s="509"/>
      <c r="NJG208" s="509"/>
      <c r="NJH208" s="509"/>
      <c r="NJI208" s="509"/>
      <c r="NJJ208" s="509"/>
      <c r="NJK208" s="509"/>
      <c r="NJL208" s="509"/>
      <c r="NJM208" s="509"/>
      <c r="NJN208" s="509"/>
      <c r="NJO208" s="509"/>
      <c r="NJP208" s="509"/>
      <c r="NJQ208" s="509"/>
      <c r="NJR208" s="509"/>
      <c r="NJS208" s="509"/>
      <c r="NJT208" s="509"/>
      <c r="NJU208" s="509"/>
      <c r="NJV208" s="509"/>
      <c r="NJW208" s="509"/>
      <c r="NJX208" s="509"/>
      <c r="NJY208" s="509"/>
      <c r="NJZ208" s="509"/>
      <c r="NKA208" s="509"/>
      <c r="NKB208" s="509"/>
      <c r="NKC208" s="509"/>
      <c r="NKD208" s="509"/>
      <c r="NKE208" s="509"/>
      <c r="NKF208" s="509"/>
      <c r="NKG208" s="509"/>
      <c r="NKH208" s="509"/>
      <c r="NKI208" s="509"/>
      <c r="NKJ208" s="509"/>
      <c r="NKK208" s="509"/>
      <c r="NKL208" s="509"/>
      <c r="NKM208" s="509"/>
      <c r="NKN208" s="509"/>
      <c r="NKO208" s="509"/>
      <c r="NKP208" s="509"/>
      <c r="NKQ208" s="509"/>
      <c r="NKR208" s="509"/>
      <c r="NKS208" s="509"/>
      <c r="NKT208" s="509"/>
      <c r="NKU208" s="509"/>
      <c r="NKV208" s="509"/>
      <c r="NKW208" s="509"/>
      <c r="NKX208" s="509"/>
      <c r="NKY208" s="509"/>
      <c r="NKZ208" s="509"/>
      <c r="NLA208" s="509"/>
      <c r="NLB208" s="509"/>
      <c r="NLC208" s="509"/>
      <c r="NLD208" s="509"/>
      <c r="NLE208" s="509"/>
      <c r="NLF208" s="509"/>
      <c r="NLG208" s="509"/>
      <c r="NLH208" s="509"/>
      <c r="NLI208" s="509"/>
      <c r="NLJ208" s="509"/>
      <c r="NLK208" s="509"/>
      <c r="NLL208" s="509"/>
      <c r="NLM208" s="509"/>
      <c r="NLN208" s="509"/>
      <c r="NLO208" s="509"/>
      <c r="NLP208" s="509"/>
      <c r="NLQ208" s="509"/>
      <c r="NLR208" s="509"/>
      <c r="NLS208" s="509"/>
      <c r="NLT208" s="509"/>
      <c r="NLU208" s="509"/>
      <c r="NLV208" s="509"/>
      <c r="NLW208" s="509"/>
      <c r="NLX208" s="509"/>
      <c r="NLY208" s="509"/>
      <c r="NLZ208" s="509"/>
      <c r="NMA208" s="509"/>
      <c r="NMB208" s="509"/>
      <c r="NMC208" s="509"/>
      <c r="NMD208" s="509"/>
      <c r="NME208" s="509"/>
      <c r="NMF208" s="509"/>
      <c r="NMG208" s="509"/>
      <c r="NMH208" s="509"/>
      <c r="NMI208" s="509"/>
      <c r="NMJ208" s="509"/>
      <c r="NMK208" s="509"/>
      <c r="NML208" s="509"/>
      <c r="NMM208" s="509"/>
      <c r="NMN208" s="509"/>
      <c r="NMO208" s="509"/>
      <c r="NMP208" s="509"/>
      <c r="NMQ208" s="509"/>
      <c r="NMR208" s="509"/>
      <c r="NMS208" s="509"/>
      <c r="NMT208" s="509"/>
      <c r="NMU208" s="509"/>
      <c r="NMV208" s="509"/>
      <c r="NMW208" s="509"/>
      <c r="NMX208" s="509"/>
      <c r="NMY208" s="509"/>
      <c r="NMZ208" s="509"/>
      <c r="NNA208" s="509"/>
      <c r="NNB208" s="509"/>
      <c r="NNC208" s="509"/>
      <c r="NND208" s="509"/>
      <c r="NNE208" s="509"/>
      <c r="NNF208" s="509"/>
      <c r="NNG208" s="509"/>
      <c r="NNH208" s="509"/>
      <c r="NNI208" s="509"/>
      <c r="NNJ208" s="509"/>
      <c r="NNK208" s="509"/>
      <c r="NNL208" s="509"/>
      <c r="NNM208" s="509"/>
      <c r="NNN208" s="509"/>
      <c r="NNO208" s="509"/>
      <c r="NNP208" s="509"/>
      <c r="NNQ208" s="509"/>
      <c r="NNR208" s="509"/>
      <c r="NNS208" s="509"/>
      <c r="NNT208" s="509"/>
      <c r="NNU208" s="509"/>
      <c r="NNV208" s="509"/>
      <c r="NNW208" s="509"/>
      <c r="NNX208" s="509"/>
      <c r="NNY208" s="509"/>
      <c r="NNZ208" s="509"/>
      <c r="NOA208" s="509"/>
      <c r="NOB208" s="509"/>
      <c r="NOC208" s="509"/>
      <c r="NOD208" s="509"/>
      <c r="NOE208" s="509"/>
      <c r="NOF208" s="509"/>
      <c r="NOG208" s="509"/>
      <c r="NOH208" s="509"/>
      <c r="NOI208" s="509"/>
      <c r="NOJ208" s="509"/>
      <c r="NOK208" s="509"/>
      <c r="NOL208" s="509"/>
      <c r="NOM208" s="509"/>
      <c r="NON208" s="509"/>
      <c r="NOO208" s="509"/>
      <c r="NOP208" s="509"/>
      <c r="NOQ208" s="509"/>
      <c r="NOR208" s="509"/>
      <c r="NOS208" s="509"/>
      <c r="NOT208" s="509"/>
      <c r="NOU208" s="509"/>
      <c r="NOV208" s="509"/>
      <c r="NOW208" s="509"/>
      <c r="NOX208" s="509"/>
      <c r="NOY208" s="509"/>
      <c r="NOZ208" s="509"/>
      <c r="NPA208" s="509"/>
      <c r="NPB208" s="509"/>
      <c r="NPC208" s="509"/>
      <c r="NPD208" s="509"/>
      <c r="NPE208" s="509"/>
      <c r="NPF208" s="509"/>
      <c r="NPG208" s="509"/>
      <c r="NPH208" s="509"/>
      <c r="NPI208" s="509"/>
      <c r="NPJ208" s="509"/>
      <c r="NPK208" s="509"/>
      <c r="NPL208" s="509"/>
      <c r="NPM208" s="509"/>
      <c r="NPN208" s="509"/>
      <c r="NPO208" s="509"/>
      <c r="NPP208" s="509"/>
      <c r="NPQ208" s="509"/>
      <c r="NPR208" s="509"/>
      <c r="NPS208" s="509"/>
      <c r="NPT208" s="509"/>
      <c r="NPU208" s="509"/>
      <c r="NPV208" s="509"/>
      <c r="NPW208" s="509"/>
      <c r="NPX208" s="509"/>
      <c r="NPY208" s="509"/>
      <c r="NPZ208" s="509"/>
      <c r="NQA208" s="509"/>
      <c r="NQB208" s="509"/>
      <c r="NQC208" s="509"/>
      <c r="NQD208" s="509"/>
      <c r="NQE208" s="509"/>
      <c r="NQF208" s="509"/>
      <c r="NQG208" s="509"/>
      <c r="NQH208" s="509"/>
      <c r="NQI208" s="509"/>
      <c r="NQJ208" s="509"/>
      <c r="NQK208" s="509"/>
      <c r="NQL208" s="509"/>
      <c r="NQM208" s="509"/>
      <c r="NQN208" s="509"/>
      <c r="NQO208" s="509"/>
      <c r="NQP208" s="509"/>
      <c r="NQQ208" s="509"/>
      <c r="NQR208" s="509"/>
      <c r="NQS208" s="509"/>
      <c r="NQT208" s="509"/>
      <c r="NQU208" s="509"/>
      <c r="NQV208" s="509"/>
      <c r="NQW208" s="509"/>
      <c r="NQX208" s="509"/>
      <c r="NQY208" s="509"/>
      <c r="NQZ208" s="509"/>
      <c r="NRA208" s="509"/>
      <c r="NRB208" s="509"/>
      <c r="NRC208" s="509"/>
      <c r="NRD208" s="509"/>
      <c r="NRE208" s="509"/>
      <c r="NRF208" s="509"/>
      <c r="NRG208" s="509"/>
      <c r="NRH208" s="509"/>
      <c r="NRI208" s="509"/>
      <c r="NRJ208" s="509"/>
      <c r="NRK208" s="509"/>
      <c r="NRL208" s="509"/>
      <c r="NRM208" s="509"/>
      <c r="NRN208" s="509"/>
      <c r="NRO208" s="509"/>
      <c r="NRP208" s="509"/>
      <c r="NRQ208" s="509"/>
      <c r="NRR208" s="509"/>
      <c r="NRS208" s="509"/>
      <c r="NRT208" s="509"/>
      <c r="NRU208" s="509"/>
      <c r="NRV208" s="509"/>
      <c r="NRW208" s="509"/>
      <c r="NRX208" s="509"/>
      <c r="NRY208" s="509"/>
      <c r="NRZ208" s="509"/>
      <c r="NSA208" s="509"/>
      <c r="NSB208" s="509"/>
      <c r="NSC208" s="509"/>
      <c r="NSD208" s="509"/>
      <c r="NSE208" s="509"/>
      <c r="NSF208" s="509"/>
      <c r="NSG208" s="509"/>
      <c r="NSH208" s="509"/>
      <c r="NSI208" s="509"/>
      <c r="NSJ208" s="509"/>
      <c r="NSK208" s="509"/>
      <c r="NSL208" s="509"/>
      <c r="NSM208" s="509"/>
      <c r="NSN208" s="509"/>
      <c r="NSO208" s="509"/>
      <c r="NSP208" s="509"/>
      <c r="NSQ208" s="509"/>
      <c r="NSR208" s="509"/>
      <c r="NSS208" s="509"/>
      <c r="NST208" s="509"/>
      <c r="NSU208" s="509"/>
      <c r="NSV208" s="509"/>
      <c r="NSW208" s="509"/>
      <c r="NSX208" s="509"/>
      <c r="NSY208" s="509"/>
      <c r="NSZ208" s="509"/>
      <c r="NTA208" s="509"/>
      <c r="NTB208" s="509"/>
      <c r="NTC208" s="509"/>
      <c r="NTD208" s="509"/>
      <c r="NTE208" s="509"/>
      <c r="NTF208" s="509"/>
      <c r="NTG208" s="509"/>
      <c r="NTH208" s="509"/>
      <c r="NTI208" s="509"/>
      <c r="NTJ208" s="509"/>
      <c r="NTK208" s="509"/>
      <c r="NTL208" s="509"/>
      <c r="NTM208" s="509"/>
      <c r="NTN208" s="509"/>
      <c r="NTO208" s="509"/>
      <c r="NTP208" s="509"/>
      <c r="NTQ208" s="509"/>
      <c r="NTR208" s="509"/>
      <c r="NTS208" s="509"/>
      <c r="NTT208" s="509"/>
      <c r="NTU208" s="509"/>
      <c r="NTV208" s="509"/>
      <c r="NTW208" s="509"/>
      <c r="NTX208" s="509"/>
      <c r="NTY208" s="509"/>
      <c r="NTZ208" s="509"/>
      <c r="NUA208" s="509"/>
      <c r="NUB208" s="509"/>
      <c r="NUC208" s="509"/>
      <c r="NUD208" s="509"/>
      <c r="NUE208" s="509"/>
      <c r="NUF208" s="509"/>
      <c r="NUG208" s="509"/>
      <c r="NUH208" s="509"/>
      <c r="NUI208" s="509"/>
      <c r="NUJ208" s="509"/>
      <c r="NUK208" s="509"/>
      <c r="NUL208" s="509"/>
      <c r="NUM208" s="509"/>
      <c r="NUN208" s="509"/>
      <c r="NUO208" s="509"/>
      <c r="NUP208" s="509"/>
      <c r="NUQ208" s="509"/>
      <c r="NUR208" s="509"/>
      <c r="NUS208" s="509"/>
      <c r="NUT208" s="509"/>
      <c r="NUU208" s="509"/>
      <c r="NUV208" s="509"/>
      <c r="NUW208" s="509"/>
      <c r="NUX208" s="509"/>
      <c r="NUY208" s="509"/>
      <c r="NUZ208" s="509"/>
      <c r="NVA208" s="509"/>
      <c r="NVB208" s="509"/>
      <c r="NVC208" s="509"/>
      <c r="NVD208" s="509"/>
      <c r="NVE208" s="509"/>
      <c r="NVF208" s="509"/>
      <c r="NVG208" s="509"/>
      <c r="NVH208" s="509"/>
      <c r="NVI208" s="509"/>
      <c r="NVJ208" s="509"/>
      <c r="NVK208" s="509"/>
      <c r="NVL208" s="509"/>
      <c r="NVM208" s="509"/>
      <c r="NVN208" s="509"/>
      <c r="NVO208" s="509"/>
      <c r="NVP208" s="509"/>
      <c r="NVQ208" s="509"/>
      <c r="NVR208" s="509"/>
      <c r="NVS208" s="509"/>
      <c r="NVT208" s="509"/>
      <c r="NVU208" s="509"/>
      <c r="NVV208" s="509"/>
      <c r="NVW208" s="509"/>
      <c r="NVX208" s="509"/>
      <c r="NVY208" s="509"/>
      <c r="NVZ208" s="509"/>
      <c r="NWA208" s="509"/>
      <c r="NWB208" s="509"/>
      <c r="NWC208" s="509"/>
      <c r="NWD208" s="509"/>
      <c r="NWE208" s="509"/>
      <c r="NWF208" s="509"/>
      <c r="NWG208" s="509"/>
      <c r="NWH208" s="509"/>
      <c r="NWI208" s="509"/>
      <c r="NWJ208" s="509"/>
      <c r="NWK208" s="509"/>
      <c r="NWL208" s="509"/>
      <c r="NWM208" s="509"/>
      <c r="NWN208" s="509"/>
      <c r="NWO208" s="509"/>
      <c r="NWP208" s="509"/>
      <c r="NWQ208" s="509"/>
      <c r="NWR208" s="509"/>
      <c r="NWS208" s="509"/>
      <c r="NWT208" s="509"/>
      <c r="NWU208" s="509"/>
      <c r="NWV208" s="509"/>
      <c r="NWW208" s="509"/>
      <c r="NWX208" s="509"/>
      <c r="NWY208" s="509"/>
      <c r="NWZ208" s="509"/>
      <c r="NXA208" s="509"/>
      <c r="NXB208" s="509"/>
      <c r="NXC208" s="509"/>
      <c r="NXD208" s="509"/>
      <c r="NXE208" s="509"/>
      <c r="NXF208" s="509"/>
      <c r="NXG208" s="509"/>
      <c r="NXH208" s="509"/>
      <c r="NXI208" s="509"/>
      <c r="NXJ208" s="509"/>
      <c r="NXK208" s="509"/>
      <c r="NXL208" s="509"/>
      <c r="NXM208" s="509"/>
      <c r="NXN208" s="509"/>
      <c r="NXO208" s="509"/>
      <c r="NXP208" s="509"/>
      <c r="NXQ208" s="509"/>
      <c r="NXR208" s="509"/>
      <c r="NXS208" s="509"/>
      <c r="NXT208" s="509"/>
      <c r="NXU208" s="509"/>
      <c r="NXV208" s="509"/>
      <c r="NXW208" s="509"/>
      <c r="NXX208" s="509"/>
      <c r="NXY208" s="509"/>
      <c r="NXZ208" s="509"/>
      <c r="NYA208" s="509"/>
      <c r="NYB208" s="509"/>
      <c r="NYC208" s="509"/>
      <c r="NYD208" s="509"/>
      <c r="NYE208" s="509"/>
      <c r="NYF208" s="509"/>
      <c r="NYG208" s="509"/>
      <c r="NYH208" s="509"/>
      <c r="NYI208" s="509"/>
      <c r="NYJ208" s="509"/>
      <c r="NYK208" s="509"/>
      <c r="NYL208" s="509"/>
      <c r="NYM208" s="509"/>
      <c r="NYN208" s="509"/>
      <c r="NYO208" s="509"/>
      <c r="NYP208" s="509"/>
      <c r="NYQ208" s="509"/>
      <c r="NYR208" s="509"/>
      <c r="NYS208" s="509"/>
      <c r="NYT208" s="509"/>
      <c r="NYU208" s="509"/>
      <c r="NYV208" s="509"/>
      <c r="NYW208" s="509"/>
      <c r="NYX208" s="509"/>
      <c r="NYY208" s="509"/>
      <c r="NYZ208" s="509"/>
      <c r="NZA208" s="509"/>
      <c r="NZB208" s="509"/>
      <c r="NZC208" s="509"/>
      <c r="NZD208" s="509"/>
      <c r="NZE208" s="509"/>
      <c r="NZF208" s="509"/>
      <c r="NZG208" s="509"/>
      <c r="NZH208" s="509"/>
      <c r="NZI208" s="509"/>
      <c r="NZJ208" s="509"/>
      <c r="NZK208" s="509"/>
      <c r="NZL208" s="509"/>
      <c r="NZM208" s="509"/>
      <c r="NZN208" s="509"/>
      <c r="NZO208" s="509"/>
      <c r="NZP208" s="509"/>
      <c r="NZQ208" s="509"/>
      <c r="NZR208" s="509"/>
      <c r="NZS208" s="509"/>
      <c r="NZT208" s="509"/>
      <c r="NZU208" s="509"/>
      <c r="NZV208" s="509"/>
      <c r="NZW208" s="509"/>
      <c r="NZX208" s="509"/>
      <c r="NZY208" s="509"/>
      <c r="NZZ208" s="509"/>
      <c r="OAA208" s="509"/>
      <c r="OAB208" s="509"/>
      <c r="OAC208" s="509"/>
      <c r="OAD208" s="509"/>
      <c r="OAE208" s="509"/>
      <c r="OAF208" s="509"/>
      <c r="OAG208" s="509"/>
      <c r="OAH208" s="509"/>
      <c r="OAI208" s="509"/>
      <c r="OAJ208" s="509"/>
      <c r="OAK208" s="509"/>
      <c r="OAL208" s="509"/>
      <c r="OAM208" s="509"/>
      <c r="OAN208" s="509"/>
      <c r="OAO208" s="509"/>
      <c r="OAP208" s="509"/>
      <c r="OAQ208" s="509"/>
      <c r="OAR208" s="509"/>
      <c r="OAS208" s="509"/>
      <c r="OAT208" s="509"/>
      <c r="OAU208" s="509"/>
      <c r="OAV208" s="509"/>
      <c r="OAW208" s="509"/>
      <c r="OAX208" s="509"/>
      <c r="OAY208" s="509"/>
      <c r="OAZ208" s="509"/>
      <c r="OBA208" s="509"/>
      <c r="OBB208" s="509"/>
      <c r="OBC208" s="509"/>
      <c r="OBD208" s="509"/>
      <c r="OBE208" s="509"/>
      <c r="OBF208" s="509"/>
      <c r="OBG208" s="509"/>
      <c r="OBH208" s="509"/>
      <c r="OBI208" s="509"/>
      <c r="OBJ208" s="509"/>
      <c r="OBK208" s="509"/>
      <c r="OBL208" s="509"/>
      <c r="OBM208" s="509"/>
      <c r="OBN208" s="509"/>
      <c r="OBO208" s="509"/>
      <c r="OBP208" s="509"/>
      <c r="OBQ208" s="509"/>
      <c r="OBR208" s="509"/>
      <c r="OBS208" s="509"/>
      <c r="OBT208" s="509"/>
      <c r="OBU208" s="509"/>
      <c r="OBV208" s="509"/>
      <c r="OBW208" s="509"/>
      <c r="OBX208" s="509"/>
      <c r="OBY208" s="509"/>
      <c r="OBZ208" s="509"/>
      <c r="OCA208" s="509"/>
      <c r="OCB208" s="509"/>
      <c r="OCC208" s="509"/>
      <c r="OCD208" s="509"/>
      <c r="OCE208" s="509"/>
      <c r="OCF208" s="509"/>
      <c r="OCG208" s="509"/>
      <c r="OCH208" s="509"/>
      <c r="OCI208" s="509"/>
      <c r="OCJ208" s="509"/>
      <c r="OCK208" s="509"/>
      <c r="OCL208" s="509"/>
      <c r="OCM208" s="509"/>
      <c r="OCN208" s="509"/>
      <c r="OCO208" s="509"/>
      <c r="OCP208" s="509"/>
      <c r="OCQ208" s="509"/>
      <c r="OCR208" s="509"/>
      <c r="OCS208" s="509"/>
      <c r="OCT208" s="509"/>
      <c r="OCU208" s="509"/>
      <c r="OCV208" s="509"/>
      <c r="OCW208" s="509"/>
      <c r="OCX208" s="509"/>
      <c r="OCY208" s="509"/>
      <c r="OCZ208" s="509"/>
      <c r="ODA208" s="509"/>
      <c r="ODB208" s="509"/>
      <c r="ODC208" s="509"/>
      <c r="ODD208" s="509"/>
      <c r="ODE208" s="509"/>
      <c r="ODF208" s="509"/>
      <c r="ODG208" s="509"/>
      <c r="ODH208" s="509"/>
      <c r="ODI208" s="509"/>
      <c r="ODJ208" s="509"/>
      <c r="ODK208" s="509"/>
      <c r="ODL208" s="509"/>
      <c r="ODM208" s="509"/>
      <c r="ODN208" s="509"/>
      <c r="ODO208" s="509"/>
      <c r="ODP208" s="509"/>
      <c r="ODQ208" s="509"/>
      <c r="ODR208" s="509"/>
      <c r="ODS208" s="509"/>
      <c r="ODT208" s="509"/>
      <c r="ODU208" s="509"/>
      <c r="ODV208" s="509"/>
      <c r="ODW208" s="509"/>
      <c r="ODX208" s="509"/>
      <c r="ODY208" s="509"/>
      <c r="ODZ208" s="509"/>
      <c r="OEA208" s="509"/>
      <c r="OEB208" s="509"/>
      <c r="OEC208" s="509"/>
      <c r="OED208" s="509"/>
      <c r="OEE208" s="509"/>
      <c r="OEF208" s="509"/>
      <c r="OEG208" s="509"/>
      <c r="OEH208" s="509"/>
      <c r="OEI208" s="509"/>
      <c r="OEJ208" s="509"/>
      <c r="OEK208" s="509"/>
      <c r="OEL208" s="509"/>
      <c r="OEM208" s="509"/>
      <c r="OEN208" s="509"/>
      <c r="OEO208" s="509"/>
      <c r="OEP208" s="509"/>
      <c r="OEQ208" s="509"/>
      <c r="OER208" s="509"/>
      <c r="OES208" s="509"/>
      <c r="OET208" s="509"/>
      <c r="OEU208" s="509"/>
      <c r="OEV208" s="509"/>
      <c r="OEW208" s="509"/>
      <c r="OEX208" s="509"/>
      <c r="OEY208" s="509"/>
      <c r="OEZ208" s="509"/>
      <c r="OFA208" s="509"/>
      <c r="OFB208" s="509"/>
      <c r="OFC208" s="509"/>
      <c r="OFD208" s="509"/>
      <c r="OFE208" s="509"/>
      <c r="OFF208" s="509"/>
      <c r="OFG208" s="509"/>
      <c r="OFH208" s="509"/>
      <c r="OFI208" s="509"/>
      <c r="OFJ208" s="509"/>
      <c r="OFK208" s="509"/>
      <c r="OFL208" s="509"/>
      <c r="OFM208" s="509"/>
      <c r="OFN208" s="509"/>
      <c r="OFO208" s="509"/>
      <c r="OFP208" s="509"/>
      <c r="OFQ208" s="509"/>
      <c r="OFR208" s="509"/>
      <c r="OFS208" s="509"/>
      <c r="OFT208" s="509"/>
      <c r="OFU208" s="509"/>
      <c r="OFV208" s="509"/>
      <c r="OFW208" s="509"/>
      <c r="OFX208" s="509"/>
      <c r="OFY208" s="509"/>
      <c r="OFZ208" s="509"/>
      <c r="OGA208" s="509"/>
      <c r="OGB208" s="509"/>
      <c r="OGC208" s="509"/>
      <c r="OGD208" s="509"/>
      <c r="OGE208" s="509"/>
      <c r="OGF208" s="509"/>
      <c r="OGG208" s="509"/>
      <c r="OGH208" s="509"/>
      <c r="OGI208" s="509"/>
      <c r="OGJ208" s="509"/>
      <c r="OGK208" s="509"/>
      <c r="OGL208" s="509"/>
      <c r="OGM208" s="509"/>
      <c r="OGN208" s="509"/>
      <c r="OGO208" s="509"/>
      <c r="OGP208" s="509"/>
      <c r="OGQ208" s="509"/>
      <c r="OGR208" s="509"/>
      <c r="OGS208" s="509"/>
      <c r="OGT208" s="509"/>
      <c r="OGU208" s="509"/>
      <c r="OGV208" s="509"/>
      <c r="OGW208" s="509"/>
      <c r="OGX208" s="509"/>
      <c r="OGY208" s="509"/>
      <c r="OGZ208" s="509"/>
      <c r="OHA208" s="509"/>
      <c r="OHB208" s="509"/>
      <c r="OHC208" s="509"/>
      <c r="OHD208" s="509"/>
      <c r="OHE208" s="509"/>
      <c r="OHF208" s="509"/>
      <c r="OHG208" s="509"/>
      <c r="OHH208" s="509"/>
      <c r="OHI208" s="509"/>
      <c r="OHJ208" s="509"/>
      <c r="OHK208" s="509"/>
      <c r="OHL208" s="509"/>
      <c r="OHM208" s="509"/>
      <c r="OHN208" s="509"/>
      <c r="OHO208" s="509"/>
      <c r="OHP208" s="509"/>
      <c r="OHQ208" s="509"/>
      <c r="OHR208" s="509"/>
      <c r="OHS208" s="509"/>
      <c r="OHT208" s="509"/>
      <c r="OHU208" s="509"/>
      <c r="OHV208" s="509"/>
      <c r="OHW208" s="509"/>
      <c r="OHX208" s="509"/>
      <c r="OHY208" s="509"/>
      <c r="OHZ208" s="509"/>
      <c r="OIA208" s="509"/>
      <c r="OIB208" s="509"/>
      <c r="OIC208" s="509"/>
      <c r="OID208" s="509"/>
      <c r="OIE208" s="509"/>
      <c r="OIF208" s="509"/>
      <c r="OIG208" s="509"/>
      <c r="OIH208" s="509"/>
      <c r="OII208" s="509"/>
      <c r="OIJ208" s="509"/>
      <c r="OIK208" s="509"/>
      <c r="OIL208" s="509"/>
      <c r="OIM208" s="509"/>
      <c r="OIN208" s="509"/>
      <c r="OIO208" s="509"/>
      <c r="OIP208" s="509"/>
      <c r="OIQ208" s="509"/>
      <c r="OIR208" s="509"/>
      <c r="OIS208" s="509"/>
      <c r="OIT208" s="509"/>
      <c r="OIU208" s="509"/>
      <c r="OIV208" s="509"/>
      <c r="OIW208" s="509"/>
      <c r="OIX208" s="509"/>
      <c r="OIY208" s="509"/>
      <c r="OIZ208" s="509"/>
      <c r="OJA208" s="509"/>
      <c r="OJB208" s="509"/>
      <c r="OJC208" s="509"/>
      <c r="OJD208" s="509"/>
      <c r="OJE208" s="509"/>
      <c r="OJF208" s="509"/>
      <c r="OJG208" s="509"/>
      <c r="OJH208" s="509"/>
      <c r="OJI208" s="509"/>
      <c r="OJJ208" s="509"/>
      <c r="OJK208" s="509"/>
      <c r="OJL208" s="509"/>
      <c r="OJM208" s="509"/>
      <c r="OJN208" s="509"/>
      <c r="OJO208" s="509"/>
      <c r="OJP208" s="509"/>
      <c r="OJQ208" s="509"/>
      <c r="OJR208" s="509"/>
      <c r="OJS208" s="509"/>
      <c r="OJT208" s="509"/>
      <c r="OJU208" s="509"/>
      <c r="OJV208" s="509"/>
      <c r="OJW208" s="509"/>
      <c r="OJX208" s="509"/>
      <c r="OJY208" s="509"/>
      <c r="OJZ208" s="509"/>
      <c r="OKA208" s="509"/>
      <c r="OKB208" s="509"/>
      <c r="OKC208" s="509"/>
      <c r="OKD208" s="509"/>
      <c r="OKE208" s="509"/>
      <c r="OKF208" s="509"/>
      <c r="OKG208" s="509"/>
      <c r="OKH208" s="509"/>
      <c r="OKI208" s="509"/>
      <c r="OKJ208" s="509"/>
      <c r="OKK208" s="509"/>
      <c r="OKL208" s="509"/>
      <c r="OKM208" s="509"/>
      <c r="OKN208" s="509"/>
      <c r="OKO208" s="509"/>
      <c r="OKP208" s="509"/>
      <c r="OKQ208" s="509"/>
      <c r="OKR208" s="509"/>
      <c r="OKS208" s="509"/>
      <c r="OKT208" s="509"/>
      <c r="OKU208" s="509"/>
      <c r="OKV208" s="509"/>
      <c r="OKW208" s="509"/>
      <c r="OKX208" s="509"/>
      <c r="OKY208" s="509"/>
      <c r="OKZ208" s="509"/>
      <c r="OLA208" s="509"/>
      <c r="OLB208" s="509"/>
      <c r="OLC208" s="509"/>
      <c r="OLD208" s="509"/>
      <c r="OLE208" s="509"/>
      <c r="OLF208" s="509"/>
      <c r="OLG208" s="509"/>
      <c r="OLH208" s="509"/>
      <c r="OLI208" s="509"/>
      <c r="OLJ208" s="509"/>
      <c r="OLK208" s="509"/>
      <c r="OLL208" s="509"/>
      <c r="OLM208" s="509"/>
      <c r="OLN208" s="509"/>
      <c r="OLO208" s="509"/>
      <c r="OLP208" s="509"/>
      <c r="OLQ208" s="509"/>
      <c r="OLR208" s="509"/>
      <c r="OLS208" s="509"/>
      <c r="OLT208" s="509"/>
      <c r="OLU208" s="509"/>
      <c r="OLV208" s="509"/>
      <c r="OLW208" s="509"/>
      <c r="OLX208" s="509"/>
      <c r="OLY208" s="509"/>
      <c r="OLZ208" s="509"/>
      <c r="OMA208" s="509"/>
      <c r="OMB208" s="509"/>
      <c r="OMC208" s="509"/>
      <c r="OMD208" s="509"/>
      <c r="OME208" s="509"/>
      <c r="OMF208" s="509"/>
      <c r="OMG208" s="509"/>
      <c r="OMH208" s="509"/>
      <c r="OMI208" s="509"/>
      <c r="OMJ208" s="509"/>
      <c r="OMK208" s="509"/>
      <c r="OML208" s="509"/>
      <c r="OMM208" s="509"/>
      <c r="OMN208" s="509"/>
      <c r="OMO208" s="509"/>
      <c r="OMP208" s="509"/>
      <c r="OMQ208" s="509"/>
      <c r="OMR208" s="509"/>
      <c r="OMS208" s="509"/>
      <c r="OMT208" s="509"/>
      <c r="OMU208" s="509"/>
      <c r="OMV208" s="509"/>
      <c r="OMW208" s="509"/>
      <c r="OMX208" s="509"/>
      <c r="OMY208" s="509"/>
      <c r="OMZ208" s="509"/>
      <c r="ONA208" s="509"/>
      <c r="ONB208" s="509"/>
      <c r="ONC208" s="509"/>
      <c r="OND208" s="509"/>
      <c r="ONE208" s="509"/>
      <c r="ONF208" s="509"/>
      <c r="ONG208" s="509"/>
      <c r="ONH208" s="509"/>
      <c r="ONI208" s="509"/>
      <c r="ONJ208" s="509"/>
      <c r="ONK208" s="509"/>
      <c r="ONL208" s="509"/>
      <c r="ONM208" s="509"/>
      <c r="ONN208" s="509"/>
      <c r="ONO208" s="509"/>
      <c r="ONP208" s="509"/>
      <c r="ONQ208" s="509"/>
      <c r="ONR208" s="509"/>
      <c r="ONS208" s="509"/>
      <c r="ONT208" s="509"/>
      <c r="ONU208" s="509"/>
      <c r="ONV208" s="509"/>
      <c r="ONW208" s="509"/>
      <c r="ONX208" s="509"/>
      <c r="ONY208" s="509"/>
      <c r="ONZ208" s="509"/>
      <c r="OOA208" s="509"/>
      <c r="OOB208" s="509"/>
      <c r="OOC208" s="509"/>
      <c r="OOD208" s="509"/>
      <c r="OOE208" s="509"/>
      <c r="OOF208" s="509"/>
      <c r="OOG208" s="509"/>
      <c r="OOH208" s="509"/>
      <c r="OOI208" s="509"/>
      <c r="OOJ208" s="509"/>
      <c r="OOK208" s="509"/>
      <c r="OOL208" s="509"/>
      <c r="OOM208" s="509"/>
      <c r="OON208" s="509"/>
      <c r="OOO208" s="509"/>
      <c r="OOP208" s="509"/>
      <c r="OOQ208" s="509"/>
      <c r="OOR208" s="509"/>
      <c r="OOS208" s="509"/>
      <c r="OOT208" s="509"/>
      <c r="OOU208" s="509"/>
      <c r="OOV208" s="509"/>
      <c r="OOW208" s="509"/>
      <c r="OOX208" s="509"/>
      <c r="OOY208" s="509"/>
      <c r="OOZ208" s="509"/>
      <c r="OPA208" s="509"/>
      <c r="OPB208" s="509"/>
      <c r="OPC208" s="509"/>
      <c r="OPD208" s="509"/>
      <c r="OPE208" s="509"/>
      <c r="OPF208" s="509"/>
      <c r="OPG208" s="509"/>
      <c r="OPH208" s="509"/>
      <c r="OPI208" s="509"/>
      <c r="OPJ208" s="509"/>
      <c r="OPK208" s="509"/>
      <c r="OPL208" s="509"/>
      <c r="OPM208" s="509"/>
      <c r="OPN208" s="509"/>
      <c r="OPO208" s="509"/>
      <c r="OPP208" s="509"/>
      <c r="OPQ208" s="509"/>
      <c r="OPR208" s="509"/>
      <c r="OPS208" s="509"/>
      <c r="OPT208" s="509"/>
      <c r="OPU208" s="509"/>
      <c r="OPV208" s="509"/>
      <c r="OPW208" s="509"/>
      <c r="OPX208" s="509"/>
      <c r="OPY208" s="509"/>
      <c r="OPZ208" s="509"/>
      <c r="OQA208" s="509"/>
      <c r="OQB208" s="509"/>
      <c r="OQC208" s="509"/>
      <c r="OQD208" s="509"/>
      <c r="OQE208" s="509"/>
      <c r="OQF208" s="509"/>
      <c r="OQG208" s="509"/>
      <c r="OQH208" s="509"/>
      <c r="OQI208" s="509"/>
      <c r="OQJ208" s="509"/>
      <c r="OQK208" s="509"/>
      <c r="OQL208" s="509"/>
      <c r="OQM208" s="509"/>
      <c r="OQN208" s="509"/>
      <c r="OQO208" s="509"/>
      <c r="OQP208" s="509"/>
      <c r="OQQ208" s="509"/>
      <c r="OQR208" s="509"/>
      <c r="OQS208" s="509"/>
      <c r="OQT208" s="509"/>
      <c r="OQU208" s="509"/>
      <c r="OQV208" s="509"/>
      <c r="OQW208" s="509"/>
      <c r="OQX208" s="509"/>
      <c r="OQY208" s="509"/>
      <c r="OQZ208" s="509"/>
      <c r="ORA208" s="509"/>
      <c r="ORB208" s="509"/>
      <c r="ORC208" s="509"/>
      <c r="ORD208" s="509"/>
      <c r="ORE208" s="509"/>
      <c r="ORF208" s="509"/>
      <c r="ORG208" s="509"/>
      <c r="ORH208" s="509"/>
      <c r="ORI208" s="509"/>
      <c r="ORJ208" s="509"/>
      <c r="ORK208" s="509"/>
      <c r="ORL208" s="509"/>
      <c r="ORM208" s="509"/>
      <c r="ORN208" s="509"/>
      <c r="ORO208" s="509"/>
      <c r="ORP208" s="509"/>
      <c r="ORQ208" s="509"/>
      <c r="ORR208" s="509"/>
      <c r="ORS208" s="509"/>
      <c r="ORT208" s="509"/>
      <c r="ORU208" s="509"/>
      <c r="ORV208" s="509"/>
      <c r="ORW208" s="509"/>
      <c r="ORX208" s="509"/>
      <c r="ORY208" s="509"/>
      <c r="ORZ208" s="509"/>
      <c r="OSA208" s="509"/>
      <c r="OSB208" s="509"/>
      <c r="OSC208" s="509"/>
      <c r="OSD208" s="509"/>
      <c r="OSE208" s="509"/>
      <c r="OSF208" s="509"/>
      <c r="OSG208" s="509"/>
      <c r="OSH208" s="509"/>
      <c r="OSI208" s="509"/>
      <c r="OSJ208" s="509"/>
      <c r="OSK208" s="509"/>
      <c r="OSL208" s="509"/>
      <c r="OSM208" s="509"/>
      <c r="OSN208" s="509"/>
      <c r="OSO208" s="509"/>
      <c r="OSP208" s="509"/>
      <c r="OSQ208" s="509"/>
      <c r="OSR208" s="509"/>
      <c r="OSS208" s="509"/>
      <c r="OST208" s="509"/>
      <c r="OSU208" s="509"/>
      <c r="OSV208" s="509"/>
      <c r="OSW208" s="509"/>
      <c r="OSX208" s="509"/>
      <c r="OSY208" s="509"/>
      <c r="OSZ208" s="509"/>
      <c r="OTA208" s="509"/>
      <c r="OTB208" s="509"/>
      <c r="OTC208" s="509"/>
      <c r="OTD208" s="509"/>
      <c r="OTE208" s="509"/>
      <c r="OTF208" s="509"/>
      <c r="OTG208" s="509"/>
      <c r="OTH208" s="509"/>
      <c r="OTI208" s="509"/>
      <c r="OTJ208" s="509"/>
      <c r="OTK208" s="509"/>
      <c r="OTL208" s="509"/>
      <c r="OTM208" s="509"/>
      <c r="OTN208" s="509"/>
      <c r="OTO208" s="509"/>
      <c r="OTP208" s="509"/>
      <c r="OTQ208" s="509"/>
      <c r="OTR208" s="509"/>
      <c r="OTS208" s="509"/>
      <c r="OTT208" s="509"/>
      <c r="OTU208" s="509"/>
      <c r="OTV208" s="509"/>
      <c r="OTW208" s="509"/>
      <c r="OTX208" s="509"/>
      <c r="OTY208" s="509"/>
      <c r="OTZ208" s="509"/>
      <c r="OUA208" s="509"/>
      <c r="OUB208" s="509"/>
      <c r="OUC208" s="509"/>
      <c r="OUD208" s="509"/>
      <c r="OUE208" s="509"/>
      <c r="OUF208" s="509"/>
      <c r="OUG208" s="509"/>
      <c r="OUH208" s="509"/>
      <c r="OUI208" s="509"/>
      <c r="OUJ208" s="509"/>
      <c r="OUK208" s="509"/>
      <c r="OUL208" s="509"/>
      <c r="OUM208" s="509"/>
      <c r="OUN208" s="509"/>
      <c r="OUO208" s="509"/>
      <c r="OUP208" s="509"/>
      <c r="OUQ208" s="509"/>
      <c r="OUR208" s="509"/>
      <c r="OUS208" s="509"/>
      <c r="OUT208" s="509"/>
      <c r="OUU208" s="509"/>
      <c r="OUV208" s="509"/>
      <c r="OUW208" s="509"/>
      <c r="OUX208" s="509"/>
      <c r="OUY208" s="509"/>
      <c r="OUZ208" s="509"/>
      <c r="OVA208" s="509"/>
      <c r="OVB208" s="509"/>
      <c r="OVC208" s="509"/>
      <c r="OVD208" s="509"/>
      <c r="OVE208" s="509"/>
      <c r="OVF208" s="509"/>
      <c r="OVG208" s="509"/>
      <c r="OVH208" s="509"/>
      <c r="OVI208" s="509"/>
      <c r="OVJ208" s="509"/>
      <c r="OVK208" s="509"/>
      <c r="OVL208" s="509"/>
      <c r="OVM208" s="509"/>
      <c r="OVN208" s="509"/>
      <c r="OVO208" s="509"/>
      <c r="OVP208" s="509"/>
      <c r="OVQ208" s="509"/>
      <c r="OVR208" s="509"/>
      <c r="OVS208" s="509"/>
      <c r="OVT208" s="509"/>
      <c r="OVU208" s="509"/>
      <c r="OVV208" s="509"/>
      <c r="OVW208" s="509"/>
      <c r="OVX208" s="509"/>
      <c r="OVY208" s="509"/>
      <c r="OVZ208" s="509"/>
      <c r="OWA208" s="509"/>
      <c r="OWB208" s="509"/>
      <c r="OWC208" s="509"/>
      <c r="OWD208" s="509"/>
      <c r="OWE208" s="509"/>
      <c r="OWF208" s="509"/>
      <c r="OWG208" s="509"/>
      <c r="OWH208" s="509"/>
      <c r="OWI208" s="509"/>
      <c r="OWJ208" s="509"/>
      <c r="OWK208" s="509"/>
      <c r="OWL208" s="509"/>
      <c r="OWM208" s="509"/>
      <c r="OWN208" s="509"/>
      <c r="OWO208" s="509"/>
      <c r="OWP208" s="509"/>
      <c r="OWQ208" s="509"/>
      <c r="OWR208" s="509"/>
      <c r="OWS208" s="509"/>
      <c r="OWT208" s="509"/>
      <c r="OWU208" s="509"/>
      <c r="OWV208" s="509"/>
      <c r="OWW208" s="509"/>
      <c r="OWX208" s="509"/>
      <c r="OWY208" s="509"/>
      <c r="OWZ208" s="509"/>
      <c r="OXA208" s="509"/>
      <c r="OXB208" s="509"/>
      <c r="OXC208" s="509"/>
      <c r="OXD208" s="509"/>
      <c r="OXE208" s="509"/>
      <c r="OXF208" s="509"/>
      <c r="OXG208" s="509"/>
      <c r="OXH208" s="509"/>
      <c r="OXI208" s="509"/>
      <c r="OXJ208" s="509"/>
      <c r="OXK208" s="509"/>
      <c r="OXL208" s="509"/>
      <c r="OXM208" s="509"/>
      <c r="OXN208" s="509"/>
      <c r="OXO208" s="509"/>
      <c r="OXP208" s="509"/>
      <c r="OXQ208" s="509"/>
      <c r="OXR208" s="509"/>
      <c r="OXS208" s="509"/>
      <c r="OXT208" s="509"/>
      <c r="OXU208" s="509"/>
      <c r="OXV208" s="509"/>
      <c r="OXW208" s="509"/>
      <c r="OXX208" s="509"/>
      <c r="OXY208" s="509"/>
      <c r="OXZ208" s="509"/>
      <c r="OYA208" s="509"/>
      <c r="OYB208" s="509"/>
      <c r="OYC208" s="509"/>
      <c r="OYD208" s="509"/>
      <c r="OYE208" s="509"/>
      <c r="OYF208" s="509"/>
      <c r="OYG208" s="509"/>
      <c r="OYH208" s="509"/>
      <c r="OYI208" s="509"/>
      <c r="OYJ208" s="509"/>
      <c r="OYK208" s="509"/>
      <c r="OYL208" s="509"/>
      <c r="OYM208" s="509"/>
      <c r="OYN208" s="509"/>
      <c r="OYO208" s="509"/>
      <c r="OYP208" s="509"/>
      <c r="OYQ208" s="509"/>
      <c r="OYR208" s="509"/>
      <c r="OYS208" s="509"/>
      <c r="OYT208" s="509"/>
      <c r="OYU208" s="509"/>
      <c r="OYV208" s="509"/>
      <c r="OYW208" s="509"/>
      <c r="OYX208" s="509"/>
      <c r="OYY208" s="509"/>
      <c r="OYZ208" s="509"/>
      <c r="OZA208" s="509"/>
      <c r="OZB208" s="509"/>
      <c r="OZC208" s="509"/>
      <c r="OZD208" s="509"/>
      <c r="OZE208" s="509"/>
      <c r="OZF208" s="509"/>
      <c r="OZG208" s="509"/>
      <c r="OZH208" s="509"/>
      <c r="OZI208" s="509"/>
      <c r="OZJ208" s="509"/>
      <c r="OZK208" s="509"/>
      <c r="OZL208" s="509"/>
      <c r="OZM208" s="509"/>
      <c r="OZN208" s="509"/>
      <c r="OZO208" s="509"/>
      <c r="OZP208" s="509"/>
      <c r="OZQ208" s="509"/>
      <c r="OZR208" s="509"/>
      <c r="OZS208" s="509"/>
      <c r="OZT208" s="509"/>
      <c r="OZU208" s="509"/>
      <c r="OZV208" s="509"/>
      <c r="OZW208" s="509"/>
      <c r="OZX208" s="509"/>
      <c r="OZY208" s="509"/>
      <c r="OZZ208" s="509"/>
      <c r="PAA208" s="509"/>
      <c r="PAB208" s="509"/>
      <c r="PAC208" s="509"/>
      <c r="PAD208" s="509"/>
      <c r="PAE208" s="509"/>
      <c r="PAF208" s="509"/>
      <c r="PAG208" s="509"/>
      <c r="PAH208" s="509"/>
      <c r="PAI208" s="509"/>
      <c r="PAJ208" s="509"/>
      <c r="PAK208" s="509"/>
      <c r="PAL208" s="509"/>
      <c r="PAM208" s="509"/>
      <c r="PAN208" s="509"/>
      <c r="PAO208" s="509"/>
      <c r="PAP208" s="509"/>
      <c r="PAQ208" s="509"/>
      <c r="PAR208" s="509"/>
      <c r="PAS208" s="509"/>
      <c r="PAT208" s="509"/>
      <c r="PAU208" s="509"/>
      <c r="PAV208" s="509"/>
      <c r="PAW208" s="509"/>
      <c r="PAX208" s="509"/>
      <c r="PAY208" s="509"/>
      <c r="PAZ208" s="509"/>
      <c r="PBA208" s="509"/>
      <c r="PBB208" s="509"/>
      <c r="PBC208" s="509"/>
      <c r="PBD208" s="509"/>
      <c r="PBE208" s="509"/>
      <c r="PBF208" s="509"/>
      <c r="PBG208" s="509"/>
      <c r="PBH208" s="509"/>
      <c r="PBI208" s="509"/>
      <c r="PBJ208" s="509"/>
      <c r="PBK208" s="509"/>
      <c r="PBL208" s="509"/>
      <c r="PBM208" s="509"/>
      <c r="PBN208" s="509"/>
      <c r="PBO208" s="509"/>
      <c r="PBP208" s="509"/>
      <c r="PBQ208" s="509"/>
      <c r="PBR208" s="509"/>
      <c r="PBS208" s="509"/>
      <c r="PBT208" s="509"/>
      <c r="PBU208" s="509"/>
      <c r="PBV208" s="509"/>
      <c r="PBW208" s="509"/>
      <c r="PBX208" s="509"/>
      <c r="PBY208" s="509"/>
      <c r="PBZ208" s="509"/>
      <c r="PCA208" s="509"/>
      <c r="PCB208" s="509"/>
      <c r="PCC208" s="509"/>
      <c r="PCD208" s="509"/>
      <c r="PCE208" s="509"/>
      <c r="PCF208" s="509"/>
      <c r="PCG208" s="509"/>
      <c r="PCH208" s="509"/>
      <c r="PCI208" s="509"/>
      <c r="PCJ208" s="509"/>
      <c r="PCK208" s="509"/>
      <c r="PCL208" s="509"/>
      <c r="PCM208" s="509"/>
      <c r="PCN208" s="509"/>
      <c r="PCO208" s="509"/>
      <c r="PCP208" s="509"/>
      <c r="PCQ208" s="509"/>
      <c r="PCR208" s="509"/>
      <c r="PCS208" s="509"/>
      <c r="PCT208" s="509"/>
      <c r="PCU208" s="509"/>
      <c r="PCV208" s="509"/>
      <c r="PCW208" s="509"/>
      <c r="PCX208" s="509"/>
      <c r="PCY208" s="509"/>
      <c r="PCZ208" s="509"/>
      <c r="PDA208" s="509"/>
      <c r="PDB208" s="509"/>
      <c r="PDC208" s="509"/>
      <c r="PDD208" s="509"/>
      <c r="PDE208" s="509"/>
      <c r="PDF208" s="509"/>
      <c r="PDG208" s="509"/>
      <c r="PDH208" s="509"/>
      <c r="PDI208" s="509"/>
      <c r="PDJ208" s="509"/>
      <c r="PDK208" s="509"/>
      <c r="PDL208" s="509"/>
      <c r="PDM208" s="509"/>
      <c r="PDN208" s="509"/>
      <c r="PDO208" s="509"/>
      <c r="PDP208" s="509"/>
      <c r="PDQ208" s="509"/>
      <c r="PDR208" s="509"/>
      <c r="PDS208" s="509"/>
      <c r="PDT208" s="509"/>
      <c r="PDU208" s="509"/>
      <c r="PDV208" s="509"/>
      <c r="PDW208" s="509"/>
      <c r="PDX208" s="509"/>
      <c r="PDY208" s="509"/>
      <c r="PDZ208" s="509"/>
      <c r="PEA208" s="509"/>
      <c r="PEB208" s="509"/>
      <c r="PEC208" s="509"/>
      <c r="PED208" s="509"/>
      <c r="PEE208" s="509"/>
      <c r="PEF208" s="509"/>
      <c r="PEG208" s="509"/>
      <c r="PEH208" s="509"/>
      <c r="PEI208" s="509"/>
      <c r="PEJ208" s="509"/>
      <c r="PEK208" s="509"/>
      <c r="PEL208" s="509"/>
      <c r="PEM208" s="509"/>
      <c r="PEN208" s="509"/>
      <c r="PEO208" s="509"/>
      <c r="PEP208" s="509"/>
      <c r="PEQ208" s="509"/>
      <c r="PER208" s="509"/>
      <c r="PES208" s="509"/>
      <c r="PET208" s="509"/>
      <c r="PEU208" s="509"/>
      <c r="PEV208" s="509"/>
      <c r="PEW208" s="509"/>
      <c r="PEX208" s="509"/>
      <c r="PEY208" s="509"/>
      <c r="PEZ208" s="509"/>
      <c r="PFA208" s="509"/>
      <c r="PFB208" s="509"/>
      <c r="PFC208" s="509"/>
      <c r="PFD208" s="509"/>
      <c r="PFE208" s="509"/>
      <c r="PFF208" s="509"/>
      <c r="PFG208" s="509"/>
      <c r="PFH208" s="509"/>
      <c r="PFI208" s="509"/>
      <c r="PFJ208" s="509"/>
      <c r="PFK208" s="509"/>
      <c r="PFL208" s="509"/>
      <c r="PFM208" s="509"/>
      <c r="PFN208" s="509"/>
      <c r="PFO208" s="509"/>
      <c r="PFP208" s="509"/>
      <c r="PFQ208" s="509"/>
      <c r="PFR208" s="509"/>
      <c r="PFS208" s="509"/>
      <c r="PFT208" s="509"/>
      <c r="PFU208" s="509"/>
      <c r="PFV208" s="509"/>
      <c r="PFW208" s="509"/>
      <c r="PFX208" s="509"/>
      <c r="PFY208" s="509"/>
      <c r="PFZ208" s="509"/>
      <c r="PGA208" s="509"/>
      <c r="PGB208" s="509"/>
      <c r="PGC208" s="509"/>
      <c r="PGD208" s="509"/>
      <c r="PGE208" s="509"/>
      <c r="PGF208" s="509"/>
      <c r="PGG208" s="509"/>
      <c r="PGH208" s="509"/>
      <c r="PGI208" s="509"/>
      <c r="PGJ208" s="509"/>
      <c r="PGK208" s="509"/>
      <c r="PGL208" s="509"/>
      <c r="PGM208" s="509"/>
      <c r="PGN208" s="509"/>
      <c r="PGO208" s="509"/>
      <c r="PGP208" s="509"/>
      <c r="PGQ208" s="509"/>
      <c r="PGR208" s="509"/>
      <c r="PGS208" s="509"/>
      <c r="PGT208" s="509"/>
      <c r="PGU208" s="509"/>
      <c r="PGV208" s="509"/>
      <c r="PGW208" s="509"/>
      <c r="PGX208" s="509"/>
      <c r="PGY208" s="509"/>
      <c r="PGZ208" s="509"/>
      <c r="PHA208" s="509"/>
      <c r="PHB208" s="509"/>
      <c r="PHC208" s="509"/>
      <c r="PHD208" s="509"/>
      <c r="PHE208" s="509"/>
      <c r="PHF208" s="509"/>
      <c r="PHG208" s="509"/>
      <c r="PHH208" s="509"/>
      <c r="PHI208" s="509"/>
      <c r="PHJ208" s="509"/>
      <c r="PHK208" s="509"/>
      <c r="PHL208" s="509"/>
      <c r="PHM208" s="509"/>
      <c r="PHN208" s="509"/>
      <c r="PHO208" s="509"/>
      <c r="PHP208" s="509"/>
      <c r="PHQ208" s="509"/>
      <c r="PHR208" s="509"/>
      <c r="PHS208" s="509"/>
      <c r="PHT208" s="509"/>
      <c r="PHU208" s="509"/>
      <c r="PHV208" s="509"/>
      <c r="PHW208" s="509"/>
      <c r="PHX208" s="509"/>
      <c r="PHY208" s="509"/>
      <c r="PHZ208" s="509"/>
      <c r="PIA208" s="509"/>
      <c r="PIB208" s="509"/>
      <c r="PIC208" s="509"/>
      <c r="PID208" s="509"/>
      <c r="PIE208" s="509"/>
      <c r="PIF208" s="509"/>
      <c r="PIG208" s="509"/>
      <c r="PIH208" s="509"/>
      <c r="PII208" s="509"/>
      <c r="PIJ208" s="509"/>
      <c r="PIK208" s="509"/>
      <c r="PIL208" s="509"/>
      <c r="PIM208" s="509"/>
      <c r="PIN208" s="509"/>
      <c r="PIO208" s="509"/>
      <c r="PIP208" s="509"/>
      <c r="PIQ208" s="509"/>
      <c r="PIR208" s="509"/>
      <c r="PIS208" s="509"/>
      <c r="PIT208" s="509"/>
      <c r="PIU208" s="509"/>
      <c r="PIV208" s="509"/>
      <c r="PIW208" s="509"/>
      <c r="PIX208" s="509"/>
      <c r="PIY208" s="509"/>
      <c r="PIZ208" s="509"/>
      <c r="PJA208" s="509"/>
      <c r="PJB208" s="509"/>
      <c r="PJC208" s="509"/>
      <c r="PJD208" s="509"/>
      <c r="PJE208" s="509"/>
      <c r="PJF208" s="509"/>
      <c r="PJG208" s="509"/>
      <c r="PJH208" s="509"/>
      <c r="PJI208" s="509"/>
      <c r="PJJ208" s="509"/>
      <c r="PJK208" s="509"/>
      <c r="PJL208" s="509"/>
      <c r="PJM208" s="509"/>
      <c r="PJN208" s="509"/>
      <c r="PJO208" s="509"/>
      <c r="PJP208" s="509"/>
      <c r="PJQ208" s="509"/>
      <c r="PJR208" s="509"/>
      <c r="PJS208" s="509"/>
      <c r="PJT208" s="509"/>
      <c r="PJU208" s="509"/>
      <c r="PJV208" s="509"/>
      <c r="PJW208" s="509"/>
      <c r="PJX208" s="509"/>
      <c r="PJY208" s="509"/>
      <c r="PJZ208" s="509"/>
      <c r="PKA208" s="509"/>
      <c r="PKB208" s="509"/>
      <c r="PKC208" s="509"/>
      <c r="PKD208" s="509"/>
      <c r="PKE208" s="509"/>
      <c r="PKF208" s="509"/>
      <c r="PKG208" s="509"/>
      <c r="PKH208" s="509"/>
      <c r="PKI208" s="509"/>
      <c r="PKJ208" s="509"/>
      <c r="PKK208" s="509"/>
      <c r="PKL208" s="509"/>
      <c r="PKM208" s="509"/>
      <c r="PKN208" s="509"/>
      <c r="PKO208" s="509"/>
      <c r="PKP208" s="509"/>
      <c r="PKQ208" s="509"/>
      <c r="PKR208" s="509"/>
      <c r="PKS208" s="509"/>
      <c r="PKT208" s="509"/>
      <c r="PKU208" s="509"/>
      <c r="PKV208" s="509"/>
      <c r="PKW208" s="509"/>
      <c r="PKX208" s="509"/>
      <c r="PKY208" s="509"/>
      <c r="PKZ208" s="509"/>
      <c r="PLA208" s="509"/>
      <c r="PLB208" s="509"/>
      <c r="PLC208" s="509"/>
      <c r="PLD208" s="509"/>
      <c r="PLE208" s="509"/>
      <c r="PLF208" s="509"/>
      <c r="PLG208" s="509"/>
      <c r="PLH208" s="509"/>
      <c r="PLI208" s="509"/>
      <c r="PLJ208" s="509"/>
      <c r="PLK208" s="509"/>
      <c r="PLL208" s="509"/>
      <c r="PLM208" s="509"/>
      <c r="PLN208" s="509"/>
      <c r="PLO208" s="509"/>
      <c r="PLP208" s="509"/>
      <c r="PLQ208" s="509"/>
      <c r="PLR208" s="509"/>
      <c r="PLS208" s="509"/>
      <c r="PLT208" s="509"/>
      <c r="PLU208" s="509"/>
      <c r="PLV208" s="509"/>
      <c r="PLW208" s="509"/>
      <c r="PLX208" s="509"/>
      <c r="PLY208" s="509"/>
      <c r="PLZ208" s="509"/>
      <c r="PMA208" s="509"/>
      <c r="PMB208" s="509"/>
      <c r="PMC208" s="509"/>
      <c r="PMD208" s="509"/>
      <c r="PME208" s="509"/>
      <c r="PMF208" s="509"/>
      <c r="PMG208" s="509"/>
      <c r="PMH208" s="509"/>
      <c r="PMI208" s="509"/>
      <c r="PMJ208" s="509"/>
      <c r="PMK208" s="509"/>
      <c r="PML208" s="509"/>
      <c r="PMM208" s="509"/>
      <c r="PMN208" s="509"/>
      <c r="PMO208" s="509"/>
      <c r="PMP208" s="509"/>
      <c r="PMQ208" s="509"/>
      <c r="PMR208" s="509"/>
      <c r="PMS208" s="509"/>
      <c r="PMT208" s="509"/>
      <c r="PMU208" s="509"/>
      <c r="PMV208" s="509"/>
      <c r="PMW208" s="509"/>
      <c r="PMX208" s="509"/>
      <c r="PMY208" s="509"/>
      <c r="PMZ208" s="509"/>
      <c r="PNA208" s="509"/>
      <c r="PNB208" s="509"/>
      <c r="PNC208" s="509"/>
      <c r="PND208" s="509"/>
      <c r="PNE208" s="509"/>
      <c r="PNF208" s="509"/>
      <c r="PNG208" s="509"/>
      <c r="PNH208" s="509"/>
      <c r="PNI208" s="509"/>
      <c r="PNJ208" s="509"/>
      <c r="PNK208" s="509"/>
      <c r="PNL208" s="509"/>
      <c r="PNM208" s="509"/>
      <c r="PNN208" s="509"/>
      <c r="PNO208" s="509"/>
      <c r="PNP208" s="509"/>
      <c r="PNQ208" s="509"/>
      <c r="PNR208" s="509"/>
      <c r="PNS208" s="509"/>
      <c r="PNT208" s="509"/>
      <c r="PNU208" s="509"/>
      <c r="PNV208" s="509"/>
      <c r="PNW208" s="509"/>
      <c r="PNX208" s="509"/>
      <c r="PNY208" s="509"/>
      <c r="PNZ208" s="509"/>
      <c r="POA208" s="509"/>
      <c r="POB208" s="509"/>
      <c r="POC208" s="509"/>
      <c r="POD208" s="509"/>
      <c r="POE208" s="509"/>
      <c r="POF208" s="509"/>
      <c r="POG208" s="509"/>
      <c r="POH208" s="509"/>
      <c r="POI208" s="509"/>
      <c r="POJ208" s="509"/>
      <c r="POK208" s="509"/>
      <c r="POL208" s="509"/>
      <c r="POM208" s="509"/>
      <c r="PON208" s="509"/>
      <c r="POO208" s="509"/>
      <c r="POP208" s="509"/>
      <c r="POQ208" s="509"/>
      <c r="POR208" s="509"/>
      <c r="POS208" s="509"/>
      <c r="POT208" s="509"/>
      <c r="POU208" s="509"/>
      <c r="POV208" s="509"/>
      <c r="POW208" s="509"/>
      <c r="POX208" s="509"/>
      <c r="POY208" s="509"/>
      <c r="POZ208" s="509"/>
      <c r="PPA208" s="509"/>
      <c r="PPB208" s="509"/>
      <c r="PPC208" s="509"/>
      <c r="PPD208" s="509"/>
      <c r="PPE208" s="509"/>
      <c r="PPF208" s="509"/>
      <c r="PPG208" s="509"/>
      <c r="PPH208" s="509"/>
      <c r="PPI208" s="509"/>
      <c r="PPJ208" s="509"/>
      <c r="PPK208" s="509"/>
      <c r="PPL208" s="509"/>
      <c r="PPM208" s="509"/>
      <c r="PPN208" s="509"/>
      <c r="PPO208" s="509"/>
      <c r="PPP208" s="509"/>
      <c r="PPQ208" s="509"/>
      <c r="PPR208" s="509"/>
      <c r="PPS208" s="509"/>
      <c r="PPT208" s="509"/>
      <c r="PPU208" s="509"/>
      <c r="PPV208" s="509"/>
      <c r="PPW208" s="509"/>
      <c r="PPX208" s="509"/>
      <c r="PPY208" s="509"/>
      <c r="PPZ208" s="509"/>
      <c r="PQA208" s="509"/>
      <c r="PQB208" s="509"/>
      <c r="PQC208" s="509"/>
      <c r="PQD208" s="509"/>
      <c r="PQE208" s="509"/>
      <c r="PQF208" s="509"/>
      <c r="PQG208" s="509"/>
      <c r="PQH208" s="509"/>
      <c r="PQI208" s="509"/>
      <c r="PQJ208" s="509"/>
      <c r="PQK208" s="509"/>
      <c r="PQL208" s="509"/>
      <c r="PQM208" s="509"/>
      <c r="PQN208" s="509"/>
      <c r="PQO208" s="509"/>
      <c r="PQP208" s="509"/>
      <c r="PQQ208" s="509"/>
      <c r="PQR208" s="509"/>
      <c r="PQS208" s="509"/>
      <c r="PQT208" s="509"/>
      <c r="PQU208" s="509"/>
      <c r="PQV208" s="509"/>
      <c r="PQW208" s="509"/>
      <c r="PQX208" s="509"/>
      <c r="PQY208" s="509"/>
      <c r="PQZ208" s="509"/>
      <c r="PRA208" s="509"/>
      <c r="PRB208" s="509"/>
      <c r="PRC208" s="509"/>
      <c r="PRD208" s="509"/>
      <c r="PRE208" s="509"/>
      <c r="PRF208" s="509"/>
      <c r="PRG208" s="509"/>
      <c r="PRH208" s="509"/>
      <c r="PRI208" s="509"/>
      <c r="PRJ208" s="509"/>
      <c r="PRK208" s="509"/>
      <c r="PRL208" s="509"/>
      <c r="PRM208" s="509"/>
      <c r="PRN208" s="509"/>
      <c r="PRO208" s="509"/>
      <c r="PRP208" s="509"/>
      <c r="PRQ208" s="509"/>
      <c r="PRR208" s="509"/>
      <c r="PRS208" s="509"/>
      <c r="PRT208" s="509"/>
      <c r="PRU208" s="509"/>
      <c r="PRV208" s="509"/>
      <c r="PRW208" s="509"/>
      <c r="PRX208" s="509"/>
      <c r="PRY208" s="509"/>
      <c r="PRZ208" s="509"/>
      <c r="PSA208" s="509"/>
      <c r="PSB208" s="509"/>
      <c r="PSC208" s="509"/>
      <c r="PSD208" s="509"/>
      <c r="PSE208" s="509"/>
      <c r="PSF208" s="509"/>
      <c r="PSG208" s="509"/>
      <c r="PSH208" s="509"/>
      <c r="PSI208" s="509"/>
      <c r="PSJ208" s="509"/>
      <c r="PSK208" s="509"/>
      <c r="PSL208" s="509"/>
      <c r="PSM208" s="509"/>
      <c r="PSN208" s="509"/>
      <c r="PSO208" s="509"/>
      <c r="PSP208" s="509"/>
      <c r="PSQ208" s="509"/>
      <c r="PSR208" s="509"/>
      <c r="PSS208" s="509"/>
      <c r="PST208" s="509"/>
      <c r="PSU208" s="509"/>
      <c r="PSV208" s="509"/>
      <c r="PSW208" s="509"/>
      <c r="PSX208" s="509"/>
      <c r="PSY208" s="509"/>
      <c r="PSZ208" s="509"/>
      <c r="PTA208" s="509"/>
      <c r="PTB208" s="509"/>
      <c r="PTC208" s="509"/>
      <c r="PTD208" s="509"/>
      <c r="PTE208" s="509"/>
      <c r="PTF208" s="509"/>
      <c r="PTG208" s="509"/>
      <c r="PTH208" s="509"/>
      <c r="PTI208" s="509"/>
      <c r="PTJ208" s="509"/>
      <c r="PTK208" s="509"/>
      <c r="PTL208" s="509"/>
      <c r="PTM208" s="509"/>
      <c r="PTN208" s="509"/>
      <c r="PTO208" s="509"/>
      <c r="PTP208" s="509"/>
      <c r="PTQ208" s="509"/>
      <c r="PTR208" s="509"/>
      <c r="PTS208" s="509"/>
      <c r="PTT208" s="509"/>
      <c r="PTU208" s="509"/>
      <c r="PTV208" s="509"/>
      <c r="PTW208" s="509"/>
      <c r="PTX208" s="509"/>
      <c r="PTY208" s="509"/>
      <c r="PTZ208" s="509"/>
      <c r="PUA208" s="509"/>
      <c r="PUB208" s="509"/>
      <c r="PUC208" s="509"/>
      <c r="PUD208" s="509"/>
      <c r="PUE208" s="509"/>
      <c r="PUF208" s="509"/>
      <c r="PUG208" s="509"/>
      <c r="PUH208" s="509"/>
      <c r="PUI208" s="509"/>
      <c r="PUJ208" s="509"/>
      <c r="PUK208" s="509"/>
      <c r="PUL208" s="509"/>
      <c r="PUM208" s="509"/>
      <c r="PUN208" s="509"/>
      <c r="PUO208" s="509"/>
      <c r="PUP208" s="509"/>
      <c r="PUQ208" s="509"/>
      <c r="PUR208" s="509"/>
      <c r="PUS208" s="509"/>
      <c r="PUT208" s="509"/>
      <c r="PUU208" s="509"/>
      <c r="PUV208" s="509"/>
      <c r="PUW208" s="509"/>
      <c r="PUX208" s="509"/>
      <c r="PUY208" s="509"/>
      <c r="PUZ208" s="509"/>
      <c r="PVA208" s="509"/>
      <c r="PVB208" s="509"/>
      <c r="PVC208" s="509"/>
      <c r="PVD208" s="509"/>
      <c r="PVE208" s="509"/>
      <c r="PVF208" s="509"/>
      <c r="PVG208" s="509"/>
      <c r="PVH208" s="509"/>
      <c r="PVI208" s="509"/>
      <c r="PVJ208" s="509"/>
      <c r="PVK208" s="509"/>
      <c r="PVL208" s="509"/>
      <c r="PVM208" s="509"/>
      <c r="PVN208" s="509"/>
      <c r="PVO208" s="509"/>
      <c r="PVP208" s="509"/>
      <c r="PVQ208" s="509"/>
      <c r="PVR208" s="509"/>
      <c r="PVS208" s="509"/>
      <c r="PVT208" s="509"/>
      <c r="PVU208" s="509"/>
      <c r="PVV208" s="509"/>
      <c r="PVW208" s="509"/>
      <c r="PVX208" s="509"/>
      <c r="PVY208" s="509"/>
      <c r="PVZ208" s="509"/>
      <c r="PWA208" s="509"/>
      <c r="PWB208" s="509"/>
      <c r="PWC208" s="509"/>
      <c r="PWD208" s="509"/>
      <c r="PWE208" s="509"/>
      <c r="PWF208" s="509"/>
      <c r="PWG208" s="509"/>
      <c r="PWH208" s="509"/>
      <c r="PWI208" s="509"/>
      <c r="PWJ208" s="509"/>
      <c r="PWK208" s="509"/>
      <c r="PWL208" s="509"/>
      <c r="PWM208" s="509"/>
      <c r="PWN208" s="509"/>
      <c r="PWO208" s="509"/>
      <c r="PWP208" s="509"/>
      <c r="PWQ208" s="509"/>
      <c r="PWR208" s="509"/>
      <c r="PWS208" s="509"/>
      <c r="PWT208" s="509"/>
      <c r="PWU208" s="509"/>
      <c r="PWV208" s="509"/>
      <c r="PWW208" s="509"/>
      <c r="PWX208" s="509"/>
      <c r="PWY208" s="509"/>
      <c r="PWZ208" s="509"/>
      <c r="PXA208" s="509"/>
      <c r="PXB208" s="509"/>
      <c r="PXC208" s="509"/>
      <c r="PXD208" s="509"/>
      <c r="PXE208" s="509"/>
      <c r="PXF208" s="509"/>
      <c r="PXG208" s="509"/>
      <c r="PXH208" s="509"/>
      <c r="PXI208" s="509"/>
      <c r="PXJ208" s="509"/>
      <c r="PXK208" s="509"/>
      <c r="PXL208" s="509"/>
      <c r="PXM208" s="509"/>
      <c r="PXN208" s="509"/>
      <c r="PXO208" s="509"/>
      <c r="PXP208" s="509"/>
      <c r="PXQ208" s="509"/>
      <c r="PXR208" s="509"/>
      <c r="PXS208" s="509"/>
      <c r="PXT208" s="509"/>
      <c r="PXU208" s="509"/>
      <c r="PXV208" s="509"/>
      <c r="PXW208" s="509"/>
      <c r="PXX208" s="509"/>
      <c r="PXY208" s="509"/>
      <c r="PXZ208" s="509"/>
      <c r="PYA208" s="509"/>
      <c r="PYB208" s="509"/>
      <c r="PYC208" s="509"/>
      <c r="PYD208" s="509"/>
      <c r="PYE208" s="509"/>
      <c r="PYF208" s="509"/>
      <c r="PYG208" s="509"/>
      <c r="PYH208" s="509"/>
      <c r="PYI208" s="509"/>
      <c r="PYJ208" s="509"/>
      <c r="PYK208" s="509"/>
      <c r="PYL208" s="509"/>
      <c r="PYM208" s="509"/>
      <c r="PYN208" s="509"/>
      <c r="PYO208" s="509"/>
      <c r="PYP208" s="509"/>
      <c r="PYQ208" s="509"/>
      <c r="PYR208" s="509"/>
      <c r="PYS208" s="509"/>
      <c r="PYT208" s="509"/>
      <c r="PYU208" s="509"/>
      <c r="PYV208" s="509"/>
      <c r="PYW208" s="509"/>
      <c r="PYX208" s="509"/>
      <c r="PYY208" s="509"/>
      <c r="PYZ208" s="509"/>
      <c r="PZA208" s="509"/>
      <c r="PZB208" s="509"/>
      <c r="PZC208" s="509"/>
      <c r="PZD208" s="509"/>
      <c r="PZE208" s="509"/>
      <c r="PZF208" s="509"/>
      <c r="PZG208" s="509"/>
      <c r="PZH208" s="509"/>
      <c r="PZI208" s="509"/>
      <c r="PZJ208" s="509"/>
      <c r="PZK208" s="509"/>
      <c r="PZL208" s="509"/>
      <c r="PZM208" s="509"/>
      <c r="PZN208" s="509"/>
      <c r="PZO208" s="509"/>
      <c r="PZP208" s="509"/>
      <c r="PZQ208" s="509"/>
      <c r="PZR208" s="509"/>
      <c r="PZS208" s="509"/>
      <c r="PZT208" s="509"/>
      <c r="PZU208" s="509"/>
      <c r="PZV208" s="509"/>
      <c r="PZW208" s="509"/>
      <c r="PZX208" s="509"/>
      <c r="PZY208" s="509"/>
      <c r="PZZ208" s="509"/>
      <c r="QAA208" s="509"/>
      <c r="QAB208" s="509"/>
      <c r="QAC208" s="509"/>
      <c r="QAD208" s="509"/>
      <c r="QAE208" s="509"/>
      <c r="QAF208" s="509"/>
      <c r="QAG208" s="509"/>
      <c r="QAH208" s="509"/>
      <c r="QAI208" s="509"/>
      <c r="QAJ208" s="509"/>
      <c r="QAK208" s="509"/>
      <c r="QAL208" s="509"/>
      <c r="QAM208" s="509"/>
      <c r="QAN208" s="509"/>
      <c r="QAO208" s="509"/>
      <c r="QAP208" s="509"/>
      <c r="QAQ208" s="509"/>
      <c r="QAR208" s="509"/>
      <c r="QAS208" s="509"/>
      <c r="QAT208" s="509"/>
      <c r="QAU208" s="509"/>
      <c r="QAV208" s="509"/>
      <c r="QAW208" s="509"/>
      <c r="QAX208" s="509"/>
      <c r="QAY208" s="509"/>
      <c r="QAZ208" s="509"/>
      <c r="QBA208" s="509"/>
      <c r="QBB208" s="509"/>
      <c r="QBC208" s="509"/>
      <c r="QBD208" s="509"/>
      <c r="QBE208" s="509"/>
      <c r="QBF208" s="509"/>
      <c r="QBG208" s="509"/>
      <c r="QBH208" s="509"/>
      <c r="QBI208" s="509"/>
      <c r="QBJ208" s="509"/>
      <c r="QBK208" s="509"/>
      <c r="QBL208" s="509"/>
      <c r="QBM208" s="509"/>
      <c r="QBN208" s="509"/>
      <c r="QBO208" s="509"/>
      <c r="QBP208" s="509"/>
      <c r="QBQ208" s="509"/>
      <c r="QBR208" s="509"/>
      <c r="QBS208" s="509"/>
      <c r="QBT208" s="509"/>
      <c r="QBU208" s="509"/>
      <c r="QBV208" s="509"/>
      <c r="QBW208" s="509"/>
      <c r="QBX208" s="509"/>
      <c r="QBY208" s="509"/>
      <c r="QBZ208" s="509"/>
      <c r="QCA208" s="509"/>
      <c r="QCB208" s="509"/>
      <c r="QCC208" s="509"/>
      <c r="QCD208" s="509"/>
      <c r="QCE208" s="509"/>
      <c r="QCF208" s="509"/>
      <c r="QCG208" s="509"/>
      <c r="QCH208" s="509"/>
      <c r="QCI208" s="509"/>
      <c r="QCJ208" s="509"/>
      <c r="QCK208" s="509"/>
      <c r="QCL208" s="509"/>
      <c r="QCM208" s="509"/>
      <c r="QCN208" s="509"/>
      <c r="QCO208" s="509"/>
      <c r="QCP208" s="509"/>
      <c r="QCQ208" s="509"/>
      <c r="QCR208" s="509"/>
      <c r="QCS208" s="509"/>
      <c r="QCT208" s="509"/>
      <c r="QCU208" s="509"/>
      <c r="QCV208" s="509"/>
      <c r="QCW208" s="509"/>
      <c r="QCX208" s="509"/>
      <c r="QCY208" s="509"/>
      <c r="QCZ208" s="509"/>
      <c r="QDA208" s="509"/>
      <c r="QDB208" s="509"/>
      <c r="QDC208" s="509"/>
      <c r="QDD208" s="509"/>
      <c r="QDE208" s="509"/>
      <c r="QDF208" s="509"/>
      <c r="QDG208" s="509"/>
      <c r="QDH208" s="509"/>
      <c r="QDI208" s="509"/>
      <c r="QDJ208" s="509"/>
      <c r="QDK208" s="509"/>
      <c r="QDL208" s="509"/>
      <c r="QDM208" s="509"/>
      <c r="QDN208" s="509"/>
      <c r="QDO208" s="509"/>
      <c r="QDP208" s="509"/>
      <c r="QDQ208" s="509"/>
      <c r="QDR208" s="509"/>
      <c r="QDS208" s="509"/>
      <c r="QDT208" s="509"/>
      <c r="QDU208" s="509"/>
      <c r="QDV208" s="509"/>
      <c r="QDW208" s="509"/>
      <c r="QDX208" s="509"/>
      <c r="QDY208" s="509"/>
      <c r="QDZ208" s="509"/>
      <c r="QEA208" s="509"/>
      <c r="QEB208" s="509"/>
      <c r="QEC208" s="509"/>
      <c r="QED208" s="509"/>
      <c r="QEE208" s="509"/>
      <c r="QEF208" s="509"/>
      <c r="QEG208" s="509"/>
      <c r="QEH208" s="509"/>
      <c r="QEI208" s="509"/>
      <c r="QEJ208" s="509"/>
      <c r="QEK208" s="509"/>
      <c r="QEL208" s="509"/>
      <c r="QEM208" s="509"/>
      <c r="QEN208" s="509"/>
      <c r="QEO208" s="509"/>
      <c r="QEP208" s="509"/>
      <c r="QEQ208" s="509"/>
      <c r="QER208" s="509"/>
      <c r="QES208" s="509"/>
      <c r="QET208" s="509"/>
      <c r="QEU208" s="509"/>
      <c r="QEV208" s="509"/>
      <c r="QEW208" s="509"/>
      <c r="QEX208" s="509"/>
      <c r="QEY208" s="509"/>
      <c r="QEZ208" s="509"/>
      <c r="QFA208" s="509"/>
      <c r="QFB208" s="509"/>
      <c r="QFC208" s="509"/>
      <c r="QFD208" s="509"/>
      <c r="QFE208" s="509"/>
      <c r="QFF208" s="509"/>
      <c r="QFG208" s="509"/>
      <c r="QFH208" s="509"/>
      <c r="QFI208" s="509"/>
      <c r="QFJ208" s="509"/>
      <c r="QFK208" s="509"/>
      <c r="QFL208" s="509"/>
      <c r="QFM208" s="509"/>
      <c r="QFN208" s="509"/>
      <c r="QFO208" s="509"/>
      <c r="QFP208" s="509"/>
      <c r="QFQ208" s="509"/>
      <c r="QFR208" s="509"/>
      <c r="QFS208" s="509"/>
      <c r="QFT208" s="509"/>
      <c r="QFU208" s="509"/>
      <c r="QFV208" s="509"/>
      <c r="QFW208" s="509"/>
      <c r="QFX208" s="509"/>
      <c r="QFY208" s="509"/>
      <c r="QFZ208" s="509"/>
      <c r="QGA208" s="509"/>
      <c r="QGB208" s="509"/>
      <c r="QGC208" s="509"/>
      <c r="QGD208" s="509"/>
      <c r="QGE208" s="509"/>
      <c r="QGF208" s="509"/>
      <c r="QGG208" s="509"/>
      <c r="QGH208" s="509"/>
      <c r="QGI208" s="509"/>
      <c r="QGJ208" s="509"/>
      <c r="QGK208" s="509"/>
      <c r="QGL208" s="509"/>
      <c r="QGM208" s="509"/>
      <c r="QGN208" s="509"/>
      <c r="QGO208" s="509"/>
      <c r="QGP208" s="509"/>
      <c r="QGQ208" s="509"/>
      <c r="QGR208" s="509"/>
      <c r="QGS208" s="509"/>
      <c r="QGT208" s="509"/>
      <c r="QGU208" s="509"/>
      <c r="QGV208" s="509"/>
      <c r="QGW208" s="509"/>
      <c r="QGX208" s="509"/>
      <c r="QGY208" s="509"/>
      <c r="QGZ208" s="509"/>
      <c r="QHA208" s="509"/>
      <c r="QHB208" s="509"/>
      <c r="QHC208" s="509"/>
      <c r="QHD208" s="509"/>
      <c r="QHE208" s="509"/>
      <c r="QHF208" s="509"/>
      <c r="QHG208" s="509"/>
      <c r="QHH208" s="509"/>
      <c r="QHI208" s="509"/>
      <c r="QHJ208" s="509"/>
      <c r="QHK208" s="509"/>
      <c r="QHL208" s="509"/>
      <c r="QHM208" s="509"/>
      <c r="QHN208" s="509"/>
      <c r="QHO208" s="509"/>
      <c r="QHP208" s="509"/>
      <c r="QHQ208" s="509"/>
      <c r="QHR208" s="509"/>
      <c r="QHS208" s="509"/>
      <c r="QHT208" s="509"/>
      <c r="QHU208" s="509"/>
      <c r="QHV208" s="509"/>
      <c r="QHW208" s="509"/>
      <c r="QHX208" s="509"/>
      <c r="QHY208" s="509"/>
      <c r="QHZ208" s="509"/>
      <c r="QIA208" s="509"/>
      <c r="QIB208" s="509"/>
      <c r="QIC208" s="509"/>
      <c r="QID208" s="509"/>
      <c r="QIE208" s="509"/>
      <c r="QIF208" s="509"/>
      <c r="QIG208" s="509"/>
      <c r="QIH208" s="509"/>
      <c r="QII208" s="509"/>
      <c r="QIJ208" s="509"/>
      <c r="QIK208" s="509"/>
      <c r="QIL208" s="509"/>
      <c r="QIM208" s="509"/>
      <c r="QIN208" s="509"/>
      <c r="QIO208" s="509"/>
      <c r="QIP208" s="509"/>
      <c r="QIQ208" s="509"/>
      <c r="QIR208" s="509"/>
      <c r="QIS208" s="509"/>
      <c r="QIT208" s="509"/>
      <c r="QIU208" s="509"/>
      <c r="QIV208" s="509"/>
      <c r="QIW208" s="509"/>
      <c r="QIX208" s="509"/>
      <c r="QIY208" s="509"/>
      <c r="QIZ208" s="509"/>
      <c r="QJA208" s="509"/>
      <c r="QJB208" s="509"/>
      <c r="QJC208" s="509"/>
      <c r="QJD208" s="509"/>
      <c r="QJE208" s="509"/>
      <c r="QJF208" s="509"/>
      <c r="QJG208" s="509"/>
      <c r="QJH208" s="509"/>
      <c r="QJI208" s="509"/>
      <c r="QJJ208" s="509"/>
      <c r="QJK208" s="509"/>
      <c r="QJL208" s="509"/>
      <c r="QJM208" s="509"/>
      <c r="QJN208" s="509"/>
      <c r="QJO208" s="509"/>
      <c r="QJP208" s="509"/>
      <c r="QJQ208" s="509"/>
      <c r="QJR208" s="509"/>
      <c r="QJS208" s="509"/>
      <c r="QJT208" s="509"/>
      <c r="QJU208" s="509"/>
      <c r="QJV208" s="509"/>
      <c r="QJW208" s="509"/>
      <c r="QJX208" s="509"/>
      <c r="QJY208" s="509"/>
      <c r="QJZ208" s="509"/>
      <c r="QKA208" s="509"/>
      <c r="QKB208" s="509"/>
      <c r="QKC208" s="509"/>
      <c r="QKD208" s="509"/>
      <c r="QKE208" s="509"/>
      <c r="QKF208" s="509"/>
      <c r="QKG208" s="509"/>
      <c r="QKH208" s="509"/>
      <c r="QKI208" s="509"/>
      <c r="QKJ208" s="509"/>
      <c r="QKK208" s="509"/>
      <c r="QKL208" s="509"/>
      <c r="QKM208" s="509"/>
      <c r="QKN208" s="509"/>
      <c r="QKO208" s="509"/>
      <c r="QKP208" s="509"/>
      <c r="QKQ208" s="509"/>
      <c r="QKR208" s="509"/>
      <c r="QKS208" s="509"/>
      <c r="QKT208" s="509"/>
      <c r="QKU208" s="509"/>
      <c r="QKV208" s="509"/>
      <c r="QKW208" s="509"/>
      <c r="QKX208" s="509"/>
      <c r="QKY208" s="509"/>
      <c r="QKZ208" s="509"/>
      <c r="QLA208" s="509"/>
      <c r="QLB208" s="509"/>
      <c r="QLC208" s="509"/>
      <c r="QLD208" s="509"/>
      <c r="QLE208" s="509"/>
      <c r="QLF208" s="509"/>
      <c r="QLG208" s="509"/>
      <c r="QLH208" s="509"/>
      <c r="QLI208" s="509"/>
      <c r="QLJ208" s="509"/>
      <c r="QLK208" s="509"/>
      <c r="QLL208" s="509"/>
      <c r="QLM208" s="509"/>
      <c r="QLN208" s="509"/>
      <c r="QLO208" s="509"/>
      <c r="QLP208" s="509"/>
      <c r="QLQ208" s="509"/>
      <c r="QLR208" s="509"/>
      <c r="QLS208" s="509"/>
      <c r="QLT208" s="509"/>
      <c r="QLU208" s="509"/>
      <c r="QLV208" s="509"/>
      <c r="QLW208" s="509"/>
      <c r="QLX208" s="509"/>
      <c r="QLY208" s="509"/>
      <c r="QLZ208" s="509"/>
      <c r="QMA208" s="509"/>
      <c r="QMB208" s="509"/>
      <c r="QMC208" s="509"/>
      <c r="QMD208" s="509"/>
      <c r="QME208" s="509"/>
      <c r="QMF208" s="509"/>
      <c r="QMG208" s="509"/>
      <c r="QMH208" s="509"/>
      <c r="QMI208" s="509"/>
      <c r="QMJ208" s="509"/>
      <c r="QMK208" s="509"/>
      <c r="QML208" s="509"/>
      <c r="QMM208" s="509"/>
      <c r="QMN208" s="509"/>
      <c r="QMO208" s="509"/>
      <c r="QMP208" s="509"/>
      <c r="QMQ208" s="509"/>
      <c r="QMR208" s="509"/>
      <c r="QMS208" s="509"/>
      <c r="QMT208" s="509"/>
      <c r="QMU208" s="509"/>
      <c r="QMV208" s="509"/>
      <c r="QMW208" s="509"/>
      <c r="QMX208" s="509"/>
      <c r="QMY208" s="509"/>
      <c r="QMZ208" s="509"/>
      <c r="QNA208" s="509"/>
      <c r="QNB208" s="509"/>
      <c r="QNC208" s="509"/>
      <c r="QND208" s="509"/>
      <c r="QNE208" s="509"/>
      <c r="QNF208" s="509"/>
      <c r="QNG208" s="509"/>
      <c r="QNH208" s="509"/>
      <c r="QNI208" s="509"/>
      <c r="QNJ208" s="509"/>
      <c r="QNK208" s="509"/>
      <c r="QNL208" s="509"/>
      <c r="QNM208" s="509"/>
      <c r="QNN208" s="509"/>
      <c r="QNO208" s="509"/>
      <c r="QNP208" s="509"/>
      <c r="QNQ208" s="509"/>
      <c r="QNR208" s="509"/>
      <c r="QNS208" s="509"/>
      <c r="QNT208" s="509"/>
      <c r="QNU208" s="509"/>
      <c r="QNV208" s="509"/>
      <c r="QNW208" s="509"/>
      <c r="QNX208" s="509"/>
      <c r="QNY208" s="509"/>
      <c r="QNZ208" s="509"/>
      <c r="QOA208" s="509"/>
      <c r="QOB208" s="509"/>
      <c r="QOC208" s="509"/>
      <c r="QOD208" s="509"/>
      <c r="QOE208" s="509"/>
      <c r="QOF208" s="509"/>
      <c r="QOG208" s="509"/>
      <c r="QOH208" s="509"/>
      <c r="QOI208" s="509"/>
      <c r="QOJ208" s="509"/>
      <c r="QOK208" s="509"/>
      <c r="QOL208" s="509"/>
      <c r="QOM208" s="509"/>
      <c r="QON208" s="509"/>
      <c r="QOO208" s="509"/>
      <c r="QOP208" s="509"/>
      <c r="QOQ208" s="509"/>
      <c r="QOR208" s="509"/>
      <c r="QOS208" s="509"/>
      <c r="QOT208" s="509"/>
      <c r="QOU208" s="509"/>
      <c r="QOV208" s="509"/>
      <c r="QOW208" s="509"/>
      <c r="QOX208" s="509"/>
      <c r="QOY208" s="509"/>
      <c r="QOZ208" s="509"/>
      <c r="QPA208" s="509"/>
      <c r="QPB208" s="509"/>
      <c r="QPC208" s="509"/>
      <c r="QPD208" s="509"/>
      <c r="QPE208" s="509"/>
      <c r="QPF208" s="509"/>
      <c r="QPG208" s="509"/>
      <c r="QPH208" s="509"/>
      <c r="QPI208" s="509"/>
      <c r="QPJ208" s="509"/>
      <c r="QPK208" s="509"/>
      <c r="QPL208" s="509"/>
      <c r="QPM208" s="509"/>
      <c r="QPN208" s="509"/>
      <c r="QPO208" s="509"/>
      <c r="QPP208" s="509"/>
      <c r="QPQ208" s="509"/>
      <c r="QPR208" s="509"/>
      <c r="QPS208" s="509"/>
      <c r="QPT208" s="509"/>
      <c r="QPU208" s="509"/>
      <c r="QPV208" s="509"/>
      <c r="QPW208" s="509"/>
      <c r="QPX208" s="509"/>
      <c r="QPY208" s="509"/>
      <c r="QPZ208" s="509"/>
      <c r="QQA208" s="509"/>
      <c r="QQB208" s="509"/>
      <c r="QQC208" s="509"/>
      <c r="QQD208" s="509"/>
      <c r="QQE208" s="509"/>
      <c r="QQF208" s="509"/>
      <c r="QQG208" s="509"/>
      <c r="QQH208" s="509"/>
      <c r="QQI208" s="509"/>
      <c r="QQJ208" s="509"/>
      <c r="QQK208" s="509"/>
      <c r="QQL208" s="509"/>
      <c r="QQM208" s="509"/>
      <c r="QQN208" s="509"/>
      <c r="QQO208" s="509"/>
      <c r="QQP208" s="509"/>
      <c r="QQQ208" s="509"/>
      <c r="QQR208" s="509"/>
      <c r="QQS208" s="509"/>
      <c r="QQT208" s="509"/>
      <c r="QQU208" s="509"/>
      <c r="QQV208" s="509"/>
      <c r="QQW208" s="509"/>
      <c r="QQX208" s="509"/>
      <c r="QQY208" s="509"/>
      <c r="QQZ208" s="509"/>
      <c r="QRA208" s="509"/>
      <c r="QRB208" s="509"/>
      <c r="QRC208" s="509"/>
      <c r="QRD208" s="509"/>
      <c r="QRE208" s="509"/>
      <c r="QRF208" s="509"/>
      <c r="QRG208" s="509"/>
      <c r="QRH208" s="509"/>
      <c r="QRI208" s="509"/>
      <c r="QRJ208" s="509"/>
      <c r="QRK208" s="509"/>
      <c r="QRL208" s="509"/>
      <c r="QRM208" s="509"/>
      <c r="QRN208" s="509"/>
      <c r="QRO208" s="509"/>
      <c r="QRP208" s="509"/>
      <c r="QRQ208" s="509"/>
      <c r="QRR208" s="509"/>
      <c r="QRS208" s="509"/>
      <c r="QRT208" s="509"/>
      <c r="QRU208" s="509"/>
      <c r="QRV208" s="509"/>
      <c r="QRW208" s="509"/>
      <c r="QRX208" s="509"/>
      <c r="QRY208" s="509"/>
      <c r="QRZ208" s="509"/>
      <c r="QSA208" s="509"/>
      <c r="QSB208" s="509"/>
      <c r="QSC208" s="509"/>
      <c r="QSD208" s="509"/>
      <c r="QSE208" s="509"/>
      <c r="QSF208" s="509"/>
      <c r="QSG208" s="509"/>
      <c r="QSH208" s="509"/>
      <c r="QSI208" s="509"/>
      <c r="QSJ208" s="509"/>
      <c r="QSK208" s="509"/>
      <c r="QSL208" s="509"/>
      <c r="QSM208" s="509"/>
      <c r="QSN208" s="509"/>
      <c r="QSO208" s="509"/>
      <c r="QSP208" s="509"/>
      <c r="QSQ208" s="509"/>
      <c r="QSR208" s="509"/>
      <c r="QSS208" s="509"/>
      <c r="QST208" s="509"/>
      <c r="QSU208" s="509"/>
      <c r="QSV208" s="509"/>
      <c r="QSW208" s="509"/>
      <c r="QSX208" s="509"/>
      <c r="QSY208" s="509"/>
      <c r="QSZ208" s="509"/>
      <c r="QTA208" s="509"/>
      <c r="QTB208" s="509"/>
      <c r="QTC208" s="509"/>
      <c r="QTD208" s="509"/>
      <c r="QTE208" s="509"/>
      <c r="QTF208" s="509"/>
      <c r="QTG208" s="509"/>
      <c r="QTH208" s="509"/>
      <c r="QTI208" s="509"/>
      <c r="QTJ208" s="509"/>
      <c r="QTK208" s="509"/>
      <c r="QTL208" s="509"/>
      <c r="QTM208" s="509"/>
      <c r="QTN208" s="509"/>
      <c r="QTO208" s="509"/>
      <c r="QTP208" s="509"/>
      <c r="QTQ208" s="509"/>
      <c r="QTR208" s="509"/>
      <c r="QTS208" s="509"/>
      <c r="QTT208" s="509"/>
      <c r="QTU208" s="509"/>
      <c r="QTV208" s="509"/>
      <c r="QTW208" s="509"/>
      <c r="QTX208" s="509"/>
      <c r="QTY208" s="509"/>
      <c r="QTZ208" s="509"/>
      <c r="QUA208" s="509"/>
      <c r="QUB208" s="509"/>
      <c r="QUC208" s="509"/>
      <c r="QUD208" s="509"/>
      <c r="QUE208" s="509"/>
      <c r="QUF208" s="509"/>
      <c r="QUG208" s="509"/>
      <c r="QUH208" s="509"/>
      <c r="QUI208" s="509"/>
      <c r="QUJ208" s="509"/>
      <c r="QUK208" s="509"/>
      <c r="QUL208" s="509"/>
      <c r="QUM208" s="509"/>
      <c r="QUN208" s="509"/>
      <c r="QUO208" s="509"/>
      <c r="QUP208" s="509"/>
      <c r="QUQ208" s="509"/>
      <c r="QUR208" s="509"/>
      <c r="QUS208" s="509"/>
      <c r="QUT208" s="509"/>
      <c r="QUU208" s="509"/>
      <c r="QUV208" s="509"/>
      <c r="QUW208" s="509"/>
      <c r="QUX208" s="509"/>
      <c r="QUY208" s="509"/>
      <c r="QUZ208" s="509"/>
      <c r="QVA208" s="509"/>
      <c r="QVB208" s="509"/>
      <c r="QVC208" s="509"/>
      <c r="QVD208" s="509"/>
      <c r="QVE208" s="509"/>
      <c r="QVF208" s="509"/>
      <c r="QVG208" s="509"/>
      <c r="QVH208" s="509"/>
      <c r="QVI208" s="509"/>
      <c r="QVJ208" s="509"/>
      <c r="QVK208" s="509"/>
      <c r="QVL208" s="509"/>
      <c r="QVM208" s="509"/>
      <c r="QVN208" s="509"/>
      <c r="QVO208" s="509"/>
      <c r="QVP208" s="509"/>
      <c r="QVQ208" s="509"/>
      <c r="QVR208" s="509"/>
      <c r="QVS208" s="509"/>
      <c r="QVT208" s="509"/>
      <c r="QVU208" s="509"/>
      <c r="QVV208" s="509"/>
      <c r="QVW208" s="509"/>
      <c r="QVX208" s="509"/>
      <c r="QVY208" s="509"/>
      <c r="QVZ208" s="509"/>
      <c r="QWA208" s="509"/>
      <c r="QWB208" s="509"/>
      <c r="QWC208" s="509"/>
      <c r="QWD208" s="509"/>
      <c r="QWE208" s="509"/>
      <c r="QWF208" s="509"/>
      <c r="QWG208" s="509"/>
      <c r="QWH208" s="509"/>
      <c r="QWI208" s="509"/>
      <c r="QWJ208" s="509"/>
      <c r="QWK208" s="509"/>
      <c r="QWL208" s="509"/>
      <c r="QWM208" s="509"/>
      <c r="QWN208" s="509"/>
      <c r="QWO208" s="509"/>
      <c r="QWP208" s="509"/>
      <c r="QWQ208" s="509"/>
      <c r="QWR208" s="509"/>
      <c r="QWS208" s="509"/>
      <c r="QWT208" s="509"/>
      <c r="QWU208" s="509"/>
      <c r="QWV208" s="509"/>
      <c r="QWW208" s="509"/>
      <c r="QWX208" s="509"/>
      <c r="QWY208" s="509"/>
      <c r="QWZ208" s="509"/>
      <c r="QXA208" s="509"/>
      <c r="QXB208" s="509"/>
      <c r="QXC208" s="509"/>
      <c r="QXD208" s="509"/>
      <c r="QXE208" s="509"/>
      <c r="QXF208" s="509"/>
      <c r="QXG208" s="509"/>
      <c r="QXH208" s="509"/>
      <c r="QXI208" s="509"/>
      <c r="QXJ208" s="509"/>
      <c r="QXK208" s="509"/>
      <c r="QXL208" s="509"/>
      <c r="QXM208" s="509"/>
      <c r="QXN208" s="509"/>
      <c r="QXO208" s="509"/>
      <c r="QXP208" s="509"/>
      <c r="QXQ208" s="509"/>
      <c r="QXR208" s="509"/>
      <c r="QXS208" s="509"/>
      <c r="QXT208" s="509"/>
      <c r="QXU208" s="509"/>
      <c r="QXV208" s="509"/>
      <c r="QXW208" s="509"/>
      <c r="QXX208" s="509"/>
      <c r="QXY208" s="509"/>
      <c r="QXZ208" s="509"/>
      <c r="QYA208" s="509"/>
      <c r="QYB208" s="509"/>
      <c r="QYC208" s="509"/>
      <c r="QYD208" s="509"/>
      <c r="QYE208" s="509"/>
      <c r="QYF208" s="509"/>
      <c r="QYG208" s="509"/>
      <c r="QYH208" s="509"/>
      <c r="QYI208" s="509"/>
      <c r="QYJ208" s="509"/>
      <c r="QYK208" s="509"/>
      <c r="QYL208" s="509"/>
      <c r="QYM208" s="509"/>
      <c r="QYN208" s="509"/>
      <c r="QYO208" s="509"/>
      <c r="QYP208" s="509"/>
      <c r="QYQ208" s="509"/>
      <c r="QYR208" s="509"/>
      <c r="QYS208" s="509"/>
      <c r="QYT208" s="509"/>
      <c r="QYU208" s="509"/>
      <c r="QYV208" s="509"/>
      <c r="QYW208" s="509"/>
      <c r="QYX208" s="509"/>
      <c r="QYY208" s="509"/>
      <c r="QYZ208" s="509"/>
      <c r="QZA208" s="509"/>
      <c r="QZB208" s="509"/>
      <c r="QZC208" s="509"/>
      <c r="QZD208" s="509"/>
      <c r="QZE208" s="509"/>
      <c r="QZF208" s="509"/>
      <c r="QZG208" s="509"/>
      <c r="QZH208" s="509"/>
      <c r="QZI208" s="509"/>
      <c r="QZJ208" s="509"/>
      <c r="QZK208" s="509"/>
      <c r="QZL208" s="509"/>
      <c r="QZM208" s="509"/>
      <c r="QZN208" s="509"/>
      <c r="QZO208" s="509"/>
      <c r="QZP208" s="509"/>
      <c r="QZQ208" s="509"/>
      <c r="QZR208" s="509"/>
      <c r="QZS208" s="509"/>
      <c r="QZT208" s="509"/>
      <c r="QZU208" s="509"/>
      <c r="QZV208" s="509"/>
      <c r="QZW208" s="509"/>
      <c r="QZX208" s="509"/>
      <c r="QZY208" s="509"/>
      <c r="QZZ208" s="509"/>
      <c r="RAA208" s="509"/>
      <c r="RAB208" s="509"/>
      <c r="RAC208" s="509"/>
      <c r="RAD208" s="509"/>
      <c r="RAE208" s="509"/>
      <c r="RAF208" s="509"/>
      <c r="RAG208" s="509"/>
      <c r="RAH208" s="509"/>
      <c r="RAI208" s="509"/>
      <c r="RAJ208" s="509"/>
      <c r="RAK208" s="509"/>
      <c r="RAL208" s="509"/>
      <c r="RAM208" s="509"/>
      <c r="RAN208" s="509"/>
      <c r="RAO208" s="509"/>
      <c r="RAP208" s="509"/>
      <c r="RAQ208" s="509"/>
      <c r="RAR208" s="509"/>
      <c r="RAS208" s="509"/>
      <c r="RAT208" s="509"/>
      <c r="RAU208" s="509"/>
      <c r="RAV208" s="509"/>
      <c r="RAW208" s="509"/>
      <c r="RAX208" s="509"/>
      <c r="RAY208" s="509"/>
      <c r="RAZ208" s="509"/>
      <c r="RBA208" s="509"/>
      <c r="RBB208" s="509"/>
      <c r="RBC208" s="509"/>
      <c r="RBD208" s="509"/>
      <c r="RBE208" s="509"/>
      <c r="RBF208" s="509"/>
      <c r="RBG208" s="509"/>
      <c r="RBH208" s="509"/>
      <c r="RBI208" s="509"/>
      <c r="RBJ208" s="509"/>
      <c r="RBK208" s="509"/>
      <c r="RBL208" s="509"/>
      <c r="RBM208" s="509"/>
      <c r="RBN208" s="509"/>
      <c r="RBO208" s="509"/>
      <c r="RBP208" s="509"/>
      <c r="RBQ208" s="509"/>
      <c r="RBR208" s="509"/>
      <c r="RBS208" s="509"/>
      <c r="RBT208" s="509"/>
      <c r="RBU208" s="509"/>
      <c r="RBV208" s="509"/>
      <c r="RBW208" s="509"/>
      <c r="RBX208" s="509"/>
      <c r="RBY208" s="509"/>
      <c r="RBZ208" s="509"/>
      <c r="RCA208" s="509"/>
      <c r="RCB208" s="509"/>
      <c r="RCC208" s="509"/>
      <c r="RCD208" s="509"/>
      <c r="RCE208" s="509"/>
      <c r="RCF208" s="509"/>
      <c r="RCG208" s="509"/>
      <c r="RCH208" s="509"/>
      <c r="RCI208" s="509"/>
      <c r="RCJ208" s="509"/>
      <c r="RCK208" s="509"/>
      <c r="RCL208" s="509"/>
      <c r="RCM208" s="509"/>
      <c r="RCN208" s="509"/>
      <c r="RCO208" s="509"/>
      <c r="RCP208" s="509"/>
      <c r="RCQ208" s="509"/>
      <c r="RCR208" s="509"/>
      <c r="RCS208" s="509"/>
      <c r="RCT208" s="509"/>
      <c r="RCU208" s="509"/>
      <c r="RCV208" s="509"/>
      <c r="RCW208" s="509"/>
      <c r="RCX208" s="509"/>
      <c r="RCY208" s="509"/>
      <c r="RCZ208" s="509"/>
      <c r="RDA208" s="509"/>
      <c r="RDB208" s="509"/>
      <c r="RDC208" s="509"/>
      <c r="RDD208" s="509"/>
      <c r="RDE208" s="509"/>
      <c r="RDF208" s="509"/>
      <c r="RDG208" s="509"/>
      <c r="RDH208" s="509"/>
      <c r="RDI208" s="509"/>
      <c r="RDJ208" s="509"/>
      <c r="RDK208" s="509"/>
      <c r="RDL208" s="509"/>
      <c r="RDM208" s="509"/>
      <c r="RDN208" s="509"/>
      <c r="RDO208" s="509"/>
      <c r="RDP208" s="509"/>
      <c r="RDQ208" s="509"/>
      <c r="RDR208" s="509"/>
      <c r="RDS208" s="509"/>
      <c r="RDT208" s="509"/>
      <c r="RDU208" s="509"/>
      <c r="RDV208" s="509"/>
      <c r="RDW208" s="509"/>
      <c r="RDX208" s="509"/>
      <c r="RDY208" s="509"/>
      <c r="RDZ208" s="509"/>
      <c r="REA208" s="509"/>
      <c r="REB208" s="509"/>
      <c r="REC208" s="509"/>
      <c r="RED208" s="509"/>
      <c r="REE208" s="509"/>
      <c r="REF208" s="509"/>
      <c r="REG208" s="509"/>
      <c r="REH208" s="509"/>
      <c r="REI208" s="509"/>
      <c r="REJ208" s="509"/>
      <c r="REK208" s="509"/>
      <c r="REL208" s="509"/>
      <c r="REM208" s="509"/>
      <c r="REN208" s="509"/>
      <c r="REO208" s="509"/>
      <c r="REP208" s="509"/>
      <c r="REQ208" s="509"/>
      <c r="RER208" s="509"/>
      <c r="RES208" s="509"/>
      <c r="RET208" s="509"/>
      <c r="REU208" s="509"/>
      <c r="REV208" s="509"/>
      <c r="REW208" s="509"/>
      <c r="REX208" s="509"/>
      <c r="REY208" s="509"/>
      <c r="REZ208" s="509"/>
      <c r="RFA208" s="509"/>
      <c r="RFB208" s="509"/>
      <c r="RFC208" s="509"/>
      <c r="RFD208" s="509"/>
      <c r="RFE208" s="509"/>
      <c r="RFF208" s="509"/>
      <c r="RFG208" s="509"/>
      <c r="RFH208" s="509"/>
      <c r="RFI208" s="509"/>
      <c r="RFJ208" s="509"/>
      <c r="RFK208" s="509"/>
      <c r="RFL208" s="509"/>
      <c r="RFM208" s="509"/>
      <c r="RFN208" s="509"/>
      <c r="RFO208" s="509"/>
      <c r="RFP208" s="509"/>
      <c r="RFQ208" s="509"/>
      <c r="RFR208" s="509"/>
      <c r="RFS208" s="509"/>
      <c r="RFT208" s="509"/>
      <c r="RFU208" s="509"/>
      <c r="RFV208" s="509"/>
      <c r="RFW208" s="509"/>
      <c r="RFX208" s="509"/>
      <c r="RFY208" s="509"/>
      <c r="RFZ208" s="509"/>
      <c r="RGA208" s="509"/>
      <c r="RGB208" s="509"/>
      <c r="RGC208" s="509"/>
      <c r="RGD208" s="509"/>
      <c r="RGE208" s="509"/>
      <c r="RGF208" s="509"/>
      <c r="RGG208" s="509"/>
      <c r="RGH208" s="509"/>
      <c r="RGI208" s="509"/>
      <c r="RGJ208" s="509"/>
      <c r="RGK208" s="509"/>
      <c r="RGL208" s="509"/>
      <c r="RGM208" s="509"/>
      <c r="RGN208" s="509"/>
      <c r="RGO208" s="509"/>
      <c r="RGP208" s="509"/>
      <c r="RGQ208" s="509"/>
      <c r="RGR208" s="509"/>
      <c r="RGS208" s="509"/>
      <c r="RGT208" s="509"/>
      <c r="RGU208" s="509"/>
      <c r="RGV208" s="509"/>
      <c r="RGW208" s="509"/>
      <c r="RGX208" s="509"/>
      <c r="RGY208" s="509"/>
      <c r="RGZ208" s="509"/>
      <c r="RHA208" s="509"/>
      <c r="RHB208" s="509"/>
      <c r="RHC208" s="509"/>
      <c r="RHD208" s="509"/>
      <c r="RHE208" s="509"/>
      <c r="RHF208" s="509"/>
      <c r="RHG208" s="509"/>
      <c r="RHH208" s="509"/>
      <c r="RHI208" s="509"/>
      <c r="RHJ208" s="509"/>
      <c r="RHK208" s="509"/>
      <c r="RHL208" s="509"/>
      <c r="RHM208" s="509"/>
      <c r="RHN208" s="509"/>
      <c r="RHO208" s="509"/>
      <c r="RHP208" s="509"/>
      <c r="RHQ208" s="509"/>
      <c r="RHR208" s="509"/>
      <c r="RHS208" s="509"/>
      <c r="RHT208" s="509"/>
      <c r="RHU208" s="509"/>
      <c r="RHV208" s="509"/>
      <c r="RHW208" s="509"/>
      <c r="RHX208" s="509"/>
      <c r="RHY208" s="509"/>
      <c r="RHZ208" s="509"/>
      <c r="RIA208" s="509"/>
      <c r="RIB208" s="509"/>
      <c r="RIC208" s="509"/>
      <c r="RID208" s="509"/>
      <c r="RIE208" s="509"/>
      <c r="RIF208" s="509"/>
      <c r="RIG208" s="509"/>
      <c r="RIH208" s="509"/>
      <c r="RII208" s="509"/>
      <c r="RIJ208" s="509"/>
      <c r="RIK208" s="509"/>
      <c r="RIL208" s="509"/>
      <c r="RIM208" s="509"/>
      <c r="RIN208" s="509"/>
      <c r="RIO208" s="509"/>
      <c r="RIP208" s="509"/>
      <c r="RIQ208" s="509"/>
      <c r="RIR208" s="509"/>
      <c r="RIS208" s="509"/>
      <c r="RIT208" s="509"/>
      <c r="RIU208" s="509"/>
      <c r="RIV208" s="509"/>
      <c r="RIW208" s="509"/>
      <c r="RIX208" s="509"/>
      <c r="RIY208" s="509"/>
      <c r="RIZ208" s="509"/>
      <c r="RJA208" s="509"/>
      <c r="RJB208" s="509"/>
      <c r="RJC208" s="509"/>
      <c r="RJD208" s="509"/>
      <c r="RJE208" s="509"/>
      <c r="RJF208" s="509"/>
      <c r="RJG208" s="509"/>
      <c r="RJH208" s="509"/>
      <c r="RJI208" s="509"/>
      <c r="RJJ208" s="509"/>
      <c r="RJK208" s="509"/>
      <c r="RJL208" s="509"/>
      <c r="RJM208" s="509"/>
      <c r="RJN208" s="509"/>
      <c r="RJO208" s="509"/>
      <c r="RJP208" s="509"/>
      <c r="RJQ208" s="509"/>
      <c r="RJR208" s="509"/>
      <c r="RJS208" s="509"/>
      <c r="RJT208" s="509"/>
      <c r="RJU208" s="509"/>
      <c r="RJV208" s="509"/>
      <c r="RJW208" s="509"/>
      <c r="RJX208" s="509"/>
      <c r="RJY208" s="509"/>
      <c r="RJZ208" s="509"/>
      <c r="RKA208" s="509"/>
      <c r="RKB208" s="509"/>
      <c r="RKC208" s="509"/>
      <c r="RKD208" s="509"/>
      <c r="RKE208" s="509"/>
      <c r="RKF208" s="509"/>
      <c r="RKG208" s="509"/>
      <c r="RKH208" s="509"/>
      <c r="RKI208" s="509"/>
      <c r="RKJ208" s="509"/>
      <c r="RKK208" s="509"/>
      <c r="RKL208" s="509"/>
      <c r="RKM208" s="509"/>
      <c r="RKN208" s="509"/>
      <c r="RKO208" s="509"/>
      <c r="RKP208" s="509"/>
      <c r="RKQ208" s="509"/>
      <c r="RKR208" s="509"/>
      <c r="RKS208" s="509"/>
      <c r="RKT208" s="509"/>
      <c r="RKU208" s="509"/>
      <c r="RKV208" s="509"/>
      <c r="RKW208" s="509"/>
      <c r="RKX208" s="509"/>
      <c r="RKY208" s="509"/>
      <c r="RKZ208" s="509"/>
      <c r="RLA208" s="509"/>
      <c r="RLB208" s="509"/>
      <c r="RLC208" s="509"/>
      <c r="RLD208" s="509"/>
      <c r="RLE208" s="509"/>
      <c r="RLF208" s="509"/>
      <c r="RLG208" s="509"/>
      <c r="RLH208" s="509"/>
      <c r="RLI208" s="509"/>
      <c r="RLJ208" s="509"/>
      <c r="RLK208" s="509"/>
      <c r="RLL208" s="509"/>
      <c r="RLM208" s="509"/>
      <c r="RLN208" s="509"/>
      <c r="RLO208" s="509"/>
      <c r="RLP208" s="509"/>
      <c r="RLQ208" s="509"/>
      <c r="RLR208" s="509"/>
      <c r="RLS208" s="509"/>
      <c r="RLT208" s="509"/>
      <c r="RLU208" s="509"/>
      <c r="RLV208" s="509"/>
      <c r="RLW208" s="509"/>
      <c r="RLX208" s="509"/>
      <c r="RLY208" s="509"/>
      <c r="RLZ208" s="509"/>
      <c r="RMA208" s="509"/>
      <c r="RMB208" s="509"/>
      <c r="RMC208" s="509"/>
      <c r="RMD208" s="509"/>
      <c r="RME208" s="509"/>
      <c r="RMF208" s="509"/>
      <c r="RMG208" s="509"/>
      <c r="RMH208" s="509"/>
      <c r="RMI208" s="509"/>
      <c r="RMJ208" s="509"/>
      <c r="RMK208" s="509"/>
      <c r="RML208" s="509"/>
      <c r="RMM208" s="509"/>
      <c r="RMN208" s="509"/>
      <c r="RMO208" s="509"/>
      <c r="RMP208" s="509"/>
      <c r="RMQ208" s="509"/>
      <c r="RMR208" s="509"/>
      <c r="RMS208" s="509"/>
      <c r="RMT208" s="509"/>
      <c r="RMU208" s="509"/>
      <c r="RMV208" s="509"/>
      <c r="RMW208" s="509"/>
      <c r="RMX208" s="509"/>
      <c r="RMY208" s="509"/>
      <c r="RMZ208" s="509"/>
      <c r="RNA208" s="509"/>
      <c r="RNB208" s="509"/>
      <c r="RNC208" s="509"/>
      <c r="RND208" s="509"/>
      <c r="RNE208" s="509"/>
      <c r="RNF208" s="509"/>
      <c r="RNG208" s="509"/>
      <c r="RNH208" s="509"/>
      <c r="RNI208" s="509"/>
      <c r="RNJ208" s="509"/>
      <c r="RNK208" s="509"/>
      <c r="RNL208" s="509"/>
      <c r="RNM208" s="509"/>
      <c r="RNN208" s="509"/>
      <c r="RNO208" s="509"/>
      <c r="RNP208" s="509"/>
      <c r="RNQ208" s="509"/>
      <c r="RNR208" s="509"/>
      <c r="RNS208" s="509"/>
      <c r="RNT208" s="509"/>
      <c r="RNU208" s="509"/>
      <c r="RNV208" s="509"/>
      <c r="RNW208" s="509"/>
      <c r="RNX208" s="509"/>
      <c r="RNY208" s="509"/>
      <c r="RNZ208" s="509"/>
      <c r="ROA208" s="509"/>
      <c r="ROB208" s="509"/>
      <c r="ROC208" s="509"/>
      <c r="ROD208" s="509"/>
      <c r="ROE208" s="509"/>
      <c r="ROF208" s="509"/>
      <c r="ROG208" s="509"/>
      <c r="ROH208" s="509"/>
      <c r="ROI208" s="509"/>
      <c r="ROJ208" s="509"/>
      <c r="ROK208" s="509"/>
      <c r="ROL208" s="509"/>
      <c r="ROM208" s="509"/>
      <c r="RON208" s="509"/>
      <c r="ROO208" s="509"/>
      <c r="ROP208" s="509"/>
      <c r="ROQ208" s="509"/>
      <c r="ROR208" s="509"/>
      <c r="ROS208" s="509"/>
      <c r="ROT208" s="509"/>
      <c r="ROU208" s="509"/>
      <c r="ROV208" s="509"/>
      <c r="ROW208" s="509"/>
      <c r="ROX208" s="509"/>
      <c r="ROY208" s="509"/>
      <c r="ROZ208" s="509"/>
      <c r="RPA208" s="509"/>
      <c r="RPB208" s="509"/>
      <c r="RPC208" s="509"/>
      <c r="RPD208" s="509"/>
      <c r="RPE208" s="509"/>
      <c r="RPF208" s="509"/>
      <c r="RPG208" s="509"/>
      <c r="RPH208" s="509"/>
      <c r="RPI208" s="509"/>
      <c r="RPJ208" s="509"/>
      <c r="RPK208" s="509"/>
      <c r="RPL208" s="509"/>
      <c r="RPM208" s="509"/>
      <c r="RPN208" s="509"/>
      <c r="RPO208" s="509"/>
      <c r="RPP208" s="509"/>
      <c r="RPQ208" s="509"/>
      <c r="RPR208" s="509"/>
      <c r="RPS208" s="509"/>
      <c r="RPT208" s="509"/>
      <c r="RPU208" s="509"/>
      <c r="RPV208" s="509"/>
      <c r="RPW208" s="509"/>
      <c r="RPX208" s="509"/>
      <c r="RPY208" s="509"/>
      <c r="RPZ208" s="509"/>
      <c r="RQA208" s="509"/>
      <c r="RQB208" s="509"/>
      <c r="RQC208" s="509"/>
      <c r="RQD208" s="509"/>
      <c r="RQE208" s="509"/>
      <c r="RQF208" s="509"/>
      <c r="RQG208" s="509"/>
      <c r="RQH208" s="509"/>
      <c r="RQI208" s="509"/>
      <c r="RQJ208" s="509"/>
      <c r="RQK208" s="509"/>
      <c r="RQL208" s="509"/>
      <c r="RQM208" s="509"/>
      <c r="RQN208" s="509"/>
      <c r="RQO208" s="509"/>
      <c r="RQP208" s="509"/>
      <c r="RQQ208" s="509"/>
      <c r="RQR208" s="509"/>
      <c r="RQS208" s="509"/>
      <c r="RQT208" s="509"/>
      <c r="RQU208" s="509"/>
      <c r="RQV208" s="509"/>
      <c r="RQW208" s="509"/>
      <c r="RQX208" s="509"/>
      <c r="RQY208" s="509"/>
      <c r="RQZ208" s="509"/>
      <c r="RRA208" s="509"/>
      <c r="RRB208" s="509"/>
      <c r="RRC208" s="509"/>
      <c r="RRD208" s="509"/>
      <c r="RRE208" s="509"/>
      <c r="RRF208" s="509"/>
      <c r="RRG208" s="509"/>
      <c r="RRH208" s="509"/>
      <c r="RRI208" s="509"/>
      <c r="RRJ208" s="509"/>
      <c r="RRK208" s="509"/>
      <c r="RRL208" s="509"/>
      <c r="RRM208" s="509"/>
      <c r="RRN208" s="509"/>
      <c r="RRO208" s="509"/>
      <c r="RRP208" s="509"/>
      <c r="RRQ208" s="509"/>
      <c r="RRR208" s="509"/>
      <c r="RRS208" s="509"/>
      <c r="RRT208" s="509"/>
      <c r="RRU208" s="509"/>
      <c r="RRV208" s="509"/>
      <c r="RRW208" s="509"/>
      <c r="RRX208" s="509"/>
      <c r="RRY208" s="509"/>
      <c r="RRZ208" s="509"/>
      <c r="RSA208" s="509"/>
      <c r="RSB208" s="509"/>
      <c r="RSC208" s="509"/>
      <c r="RSD208" s="509"/>
      <c r="RSE208" s="509"/>
      <c r="RSF208" s="509"/>
      <c r="RSG208" s="509"/>
      <c r="RSH208" s="509"/>
      <c r="RSI208" s="509"/>
      <c r="RSJ208" s="509"/>
      <c r="RSK208" s="509"/>
      <c r="RSL208" s="509"/>
      <c r="RSM208" s="509"/>
      <c r="RSN208" s="509"/>
      <c r="RSO208" s="509"/>
      <c r="RSP208" s="509"/>
      <c r="RSQ208" s="509"/>
      <c r="RSR208" s="509"/>
      <c r="RSS208" s="509"/>
      <c r="RST208" s="509"/>
      <c r="RSU208" s="509"/>
      <c r="RSV208" s="509"/>
      <c r="RSW208" s="509"/>
      <c r="RSX208" s="509"/>
      <c r="RSY208" s="509"/>
      <c r="RSZ208" s="509"/>
      <c r="RTA208" s="509"/>
      <c r="RTB208" s="509"/>
      <c r="RTC208" s="509"/>
      <c r="RTD208" s="509"/>
      <c r="RTE208" s="509"/>
      <c r="RTF208" s="509"/>
      <c r="RTG208" s="509"/>
      <c r="RTH208" s="509"/>
      <c r="RTI208" s="509"/>
      <c r="RTJ208" s="509"/>
      <c r="RTK208" s="509"/>
      <c r="RTL208" s="509"/>
      <c r="RTM208" s="509"/>
      <c r="RTN208" s="509"/>
      <c r="RTO208" s="509"/>
      <c r="RTP208" s="509"/>
      <c r="RTQ208" s="509"/>
      <c r="RTR208" s="509"/>
      <c r="RTS208" s="509"/>
      <c r="RTT208" s="509"/>
      <c r="RTU208" s="509"/>
      <c r="RTV208" s="509"/>
      <c r="RTW208" s="509"/>
      <c r="RTX208" s="509"/>
      <c r="RTY208" s="509"/>
      <c r="RTZ208" s="509"/>
      <c r="RUA208" s="509"/>
      <c r="RUB208" s="509"/>
      <c r="RUC208" s="509"/>
      <c r="RUD208" s="509"/>
      <c r="RUE208" s="509"/>
      <c r="RUF208" s="509"/>
      <c r="RUG208" s="509"/>
      <c r="RUH208" s="509"/>
      <c r="RUI208" s="509"/>
      <c r="RUJ208" s="509"/>
      <c r="RUK208" s="509"/>
      <c r="RUL208" s="509"/>
      <c r="RUM208" s="509"/>
      <c r="RUN208" s="509"/>
      <c r="RUO208" s="509"/>
      <c r="RUP208" s="509"/>
      <c r="RUQ208" s="509"/>
      <c r="RUR208" s="509"/>
      <c r="RUS208" s="509"/>
      <c r="RUT208" s="509"/>
      <c r="RUU208" s="509"/>
      <c r="RUV208" s="509"/>
      <c r="RUW208" s="509"/>
      <c r="RUX208" s="509"/>
      <c r="RUY208" s="509"/>
      <c r="RUZ208" s="509"/>
      <c r="RVA208" s="509"/>
      <c r="RVB208" s="509"/>
      <c r="RVC208" s="509"/>
      <c r="RVD208" s="509"/>
      <c r="RVE208" s="509"/>
      <c r="RVF208" s="509"/>
      <c r="RVG208" s="509"/>
      <c r="RVH208" s="509"/>
      <c r="RVI208" s="509"/>
      <c r="RVJ208" s="509"/>
      <c r="RVK208" s="509"/>
      <c r="RVL208" s="509"/>
      <c r="RVM208" s="509"/>
      <c r="RVN208" s="509"/>
      <c r="RVO208" s="509"/>
      <c r="RVP208" s="509"/>
      <c r="RVQ208" s="509"/>
      <c r="RVR208" s="509"/>
      <c r="RVS208" s="509"/>
      <c r="RVT208" s="509"/>
      <c r="RVU208" s="509"/>
      <c r="RVV208" s="509"/>
      <c r="RVW208" s="509"/>
      <c r="RVX208" s="509"/>
      <c r="RVY208" s="509"/>
      <c r="RVZ208" s="509"/>
      <c r="RWA208" s="509"/>
      <c r="RWB208" s="509"/>
      <c r="RWC208" s="509"/>
      <c r="RWD208" s="509"/>
      <c r="RWE208" s="509"/>
      <c r="RWF208" s="509"/>
      <c r="RWG208" s="509"/>
      <c r="RWH208" s="509"/>
      <c r="RWI208" s="509"/>
      <c r="RWJ208" s="509"/>
      <c r="RWK208" s="509"/>
      <c r="RWL208" s="509"/>
      <c r="RWM208" s="509"/>
      <c r="RWN208" s="509"/>
      <c r="RWO208" s="509"/>
      <c r="RWP208" s="509"/>
      <c r="RWQ208" s="509"/>
      <c r="RWR208" s="509"/>
      <c r="RWS208" s="509"/>
      <c r="RWT208" s="509"/>
      <c r="RWU208" s="509"/>
      <c r="RWV208" s="509"/>
      <c r="RWW208" s="509"/>
      <c r="RWX208" s="509"/>
      <c r="RWY208" s="509"/>
      <c r="RWZ208" s="509"/>
      <c r="RXA208" s="509"/>
      <c r="RXB208" s="509"/>
      <c r="RXC208" s="509"/>
      <c r="RXD208" s="509"/>
      <c r="RXE208" s="509"/>
      <c r="RXF208" s="509"/>
      <c r="RXG208" s="509"/>
      <c r="RXH208" s="509"/>
      <c r="RXI208" s="509"/>
      <c r="RXJ208" s="509"/>
      <c r="RXK208" s="509"/>
      <c r="RXL208" s="509"/>
      <c r="RXM208" s="509"/>
      <c r="RXN208" s="509"/>
      <c r="RXO208" s="509"/>
      <c r="RXP208" s="509"/>
      <c r="RXQ208" s="509"/>
      <c r="RXR208" s="509"/>
      <c r="RXS208" s="509"/>
      <c r="RXT208" s="509"/>
      <c r="RXU208" s="509"/>
      <c r="RXV208" s="509"/>
      <c r="RXW208" s="509"/>
      <c r="RXX208" s="509"/>
      <c r="RXY208" s="509"/>
      <c r="RXZ208" s="509"/>
      <c r="RYA208" s="509"/>
      <c r="RYB208" s="509"/>
      <c r="RYC208" s="509"/>
      <c r="RYD208" s="509"/>
      <c r="RYE208" s="509"/>
      <c r="RYF208" s="509"/>
      <c r="RYG208" s="509"/>
      <c r="RYH208" s="509"/>
      <c r="RYI208" s="509"/>
      <c r="RYJ208" s="509"/>
      <c r="RYK208" s="509"/>
      <c r="RYL208" s="509"/>
      <c r="RYM208" s="509"/>
      <c r="RYN208" s="509"/>
      <c r="RYO208" s="509"/>
      <c r="RYP208" s="509"/>
      <c r="RYQ208" s="509"/>
      <c r="RYR208" s="509"/>
      <c r="RYS208" s="509"/>
      <c r="RYT208" s="509"/>
      <c r="RYU208" s="509"/>
      <c r="RYV208" s="509"/>
      <c r="RYW208" s="509"/>
      <c r="RYX208" s="509"/>
      <c r="RYY208" s="509"/>
      <c r="RYZ208" s="509"/>
      <c r="RZA208" s="509"/>
      <c r="RZB208" s="509"/>
      <c r="RZC208" s="509"/>
      <c r="RZD208" s="509"/>
      <c r="RZE208" s="509"/>
      <c r="RZF208" s="509"/>
      <c r="RZG208" s="509"/>
      <c r="RZH208" s="509"/>
      <c r="RZI208" s="509"/>
      <c r="RZJ208" s="509"/>
      <c r="RZK208" s="509"/>
      <c r="RZL208" s="509"/>
      <c r="RZM208" s="509"/>
      <c r="RZN208" s="509"/>
      <c r="RZO208" s="509"/>
      <c r="RZP208" s="509"/>
      <c r="RZQ208" s="509"/>
      <c r="RZR208" s="509"/>
      <c r="RZS208" s="509"/>
      <c r="RZT208" s="509"/>
      <c r="RZU208" s="509"/>
      <c r="RZV208" s="509"/>
      <c r="RZW208" s="509"/>
      <c r="RZX208" s="509"/>
      <c r="RZY208" s="509"/>
      <c r="RZZ208" s="509"/>
      <c r="SAA208" s="509"/>
      <c r="SAB208" s="509"/>
      <c r="SAC208" s="509"/>
      <c r="SAD208" s="509"/>
      <c r="SAE208" s="509"/>
      <c r="SAF208" s="509"/>
      <c r="SAG208" s="509"/>
      <c r="SAH208" s="509"/>
      <c r="SAI208" s="509"/>
      <c r="SAJ208" s="509"/>
      <c r="SAK208" s="509"/>
      <c r="SAL208" s="509"/>
      <c r="SAM208" s="509"/>
      <c r="SAN208" s="509"/>
      <c r="SAO208" s="509"/>
      <c r="SAP208" s="509"/>
      <c r="SAQ208" s="509"/>
      <c r="SAR208" s="509"/>
      <c r="SAS208" s="509"/>
      <c r="SAT208" s="509"/>
      <c r="SAU208" s="509"/>
      <c r="SAV208" s="509"/>
      <c r="SAW208" s="509"/>
      <c r="SAX208" s="509"/>
      <c r="SAY208" s="509"/>
      <c r="SAZ208" s="509"/>
      <c r="SBA208" s="509"/>
      <c r="SBB208" s="509"/>
      <c r="SBC208" s="509"/>
      <c r="SBD208" s="509"/>
      <c r="SBE208" s="509"/>
      <c r="SBF208" s="509"/>
      <c r="SBG208" s="509"/>
      <c r="SBH208" s="509"/>
      <c r="SBI208" s="509"/>
      <c r="SBJ208" s="509"/>
      <c r="SBK208" s="509"/>
      <c r="SBL208" s="509"/>
      <c r="SBM208" s="509"/>
      <c r="SBN208" s="509"/>
      <c r="SBO208" s="509"/>
      <c r="SBP208" s="509"/>
      <c r="SBQ208" s="509"/>
      <c r="SBR208" s="509"/>
      <c r="SBS208" s="509"/>
      <c r="SBT208" s="509"/>
      <c r="SBU208" s="509"/>
      <c r="SBV208" s="509"/>
      <c r="SBW208" s="509"/>
      <c r="SBX208" s="509"/>
      <c r="SBY208" s="509"/>
      <c r="SBZ208" s="509"/>
      <c r="SCA208" s="509"/>
      <c r="SCB208" s="509"/>
      <c r="SCC208" s="509"/>
      <c r="SCD208" s="509"/>
      <c r="SCE208" s="509"/>
      <c r="SCF208" s="509"/>
      <c r="SCG208" s="509"/>
      <c r="SCH208" s="509"/>
      <c r="SCI208" s="509"/>
      <c r="SCJ208" s="509"/>
      <c r="SCK208" s="509"/>
      <c r="SCL208" s="509"/>
      <c r="SCM208" s="509"/>
      <c r="SCN208" s="509"/>
      <c r="SCO208" s="509"/>
      <c r="SCP208" s="509"/>
      <c r="SCQ208" s="509"/>
      <c r="SCR208" s="509"/>
      <c r="SCS208" s="509"/>
      <c r="SCT208" s="509"/>
      <c r="SCU208" s="509"/>
      <c r="SCV208" s="509"/>
      <c r="SCW208" s="509"/>
      <c r="SCX208" s="509"/>
      <c r="SCY208" s="509"/>
      <c r="SCZ208" s="509"/>
      <c r="SDA208" s="509"/>
      <c r="SDB208" s="509"/>
      <c r="SDC208" s="509"/>
      <c r="SDD208" s="509"/>
      <c r="SDE208" s="509"/>
      <c r="SDF208" s="509"/>
      <c r="SDG208" s="509"/>
      <c r="SDH208" s="509"/>
      <c r="SDI208" s="509"/>
      <c r="SDJ208" s="509"/>
      <c r="SDK208" s="509"/>
      <c r="SDL208" s="509"/>
      <c r="SDM208" s="509"/>
      <c r="SDN208" s="509"/>
      <c r="SDO208" s="509"/>
      <c r="SDP208" s="509"/>
      <c r="SDQ208" s="509"/>
      <c r="SDR208" s="509"/>
      <c r="SDS208" s="509"/>
      <c r="SDT208" s="509"/>
      <c r="SDU208" s="509"/>
      <c r="SDV208" s="509"/>
      <c r="SDW208" s="509"/>
      <c r="SDX208" s="509"/>
      <c r="SDY208" s="509"/>
      <c r="SDZ208" s="509"/>
      <c r="SEA208" s="509"/>
      <c r="SEB208" s="509"/>
      <c r="SEC208" s="509"/>
      <c r="SED208" s="509"/>
      <c r="SEE208" s="509"/>
      <c r="SEF208" s="509"/>
      <c r="SEG208" s="509"/>
      <c r="SEH208" s="509"/>
      <c r="SEI208" s="509"/>
      <c r="SEJ208" s="509"/>
      <c r="SEK208" s="509"/>
      <c r="SEL208" s="509"/>
      <c r="SEM208" s="509"/>
      <c r="SEN208" s="509"/>
      <c r="SEO208" s="509"/>
      <c r="SEP208" s="509"/>
      <c r="SEQ208" s="509"/>
      <c r="SER208" s="509"/>
      <c r="SES208" s="509"/>
      <c r="SET208" s="509"/>
      <c r="SEU208" s="509"/>
      <c r="SEV208" s="509"/>
      <c r="SEW208" s="509"/>
      <c r="SEX208" s="509"/>
      <c r="SEY208" s="509"/>
      <c r="SEZ208" s="509"/>
      <c r="SFA208" s="509"/>
      <c r="SFB208" s="509"/>
      <c r="SFC208" s="509"/>
      <c r="SFD208" s="509"/>
      <c r="SFE208" s="509"/>
      <c r="SFF208" s="509"/>
      <c r="SFG208" s="509"/>
      <c r="SFH208" s="509"/>
      <c r="SFI208" s="509"/>
      <c r="SFJ208" s="509"/>
      <c r="SFK208" s="509"/>
      <c r="SFL208" s="509"/>
      <c r="SFM208" s="509"/>
      <c r="SFN208" s="509"/>
      <c r="SFO208" s="509"/>
      <c r="SFP208" s="509"/>
      <c r="SFQ208" s="509"/>
      <c r="SFR208" s="509"/>
      <c r="SFS208" s="509"/>
      <c r="SFT208" s="509"/>
      <c r="SFU208" s="509"/>
      <c r="SFV208" s="509"/>
      <c r="SFW208" s="509"/>
      <c r="SFX208" s="509"/>
      <c r="SFY208" s="509"/>
      <c r="SFZ208" s="509"/>
      <c r="SGA208" s="509"/>
      <c r="SGB208" s="509"/>
      <c r="SGC208" s="509"/>
      <c r="SGD208" s="509"/>
      <c r="SGE208" s="509"/>
      <c r="SGF208" s="509"/>
      <c r="SGG208" s="509"/>
      <c r="SGH208" s="509"/>
      <c r="SGI208" s="509"/>
      <c r="SGJ208" s="509"/>
      <c r="SGK208" s="509"/>
      <c r="SGL208" s="509"/>
      <c r="SGM208" s="509"/>
      <c r="SGN208" s="509"/>
      <c r="SGO208" s="509"/>
      <c r="SGP208" s="509"/>
      <c r="SGQ208" s="509"/>
      <c r="SGR208" s="509"/>
      <c r="SGS208" s="509"/>
      <c r="SGT208" s="509"/>
      <c r="SGU208" s="509"/>
      <c r="SGV208" s="509"/>
      <c r="SGW208" s="509"/>
      <c r="SGX208" s="509"/>
      <c r="SGY208" s="509"/>
      <c r="SGZ208" s="509"/>
      <c r="SHA208" s="509"/>
      <c r="SHB208" s="509"/>
      <c r="SHC208" s="509"/>
      <c r="SHD208" s="509"/>
      <c r="SHE208" s="509"/>
      <c r="SHF208" s="509"/>
      <c r="SHG208" s="509"/>
      <c r="SHH208" s="509"/>
      <c r="SHI208" s="509"/>
      <c r="SHJ208" s="509"/>
      <c r="SHK208" s="509"/>
      <c r="SHL208" s="509"/>
      <c r="SHM208" s="509"/>
      <c r="SHN208" s="509"/>
      <c r="SHO208" s="509"/>
      <c r="SHP208" s="509"/>
      <c r="SHQ208" s="509"/>
      <c r="SHR208" s="509"/>
      <c r="SHS208" s="509"/>
      <c r="SHT208" s="509"/>
      <c r="SHU208" s="509"/>
      <c r="SHV208" s="509"/>
      <c r="SHW208" s="509"/>
      <c r="SHX208" s="509"/>
      <c r="SHY208" s="509"/>
      <c r="SHZ208" s="509"/>
      <c r="SIA208" s="509"/>
      <c r="SIB208" s="509"/>
      <c r="SIC208" s="509"/>
      <c r="SID208" s="509"/>
      <c r="SIE208" s="509"/>
      <c r="SIF208" s="509"/>
      <c r="SIG208" s="509"/>
      <c r="SIH208" s="509"/>
      <c r="SII208" s="509"/>
      <c r="SIJ208" s="509"/>
      <c r="SIK208" s="509"/>
      <c r="SIL208" s="509"/>
      <c r="SIM208" s="509"/>
      <c r="SIN208" s="509"/>
      <c r="SIO208" s="509"/>
      <c r="SIP208" s="509"/>
      <c r="SIQ208" s="509"/>
      <c r="SIR208" s="509"/>
      <c r="SIS208" s="509"/>
      <c r="SIT208" s="509"/>
      <c r="SIU208" s="509"/>
      <c r="SIV208" s="509"/>
      <c r="SIW208" s="509"/>
      <c r="SIX208" s="509"/>
      <c r="SIY208" s="509"/>
      <c r="SIZ208" s="509"/>
      <c r="SJA208" s="509"/>
      <c r="SJB208" s="509"/>
      <c r="SJC208" s="509"/>
      <c r="SJD208" s="509"/>
      <c r="SJE208" s="509"/>
      <c r="SJF208" s="509"/>
      <c r="SJG208" s="509"/>
      <c r="SJH208" s="509"/>
      <c r="SJI208" s="509"/>
      <c r="SJJ208" s="509"/>
      <c r="SJK208" s="509"/>
      <c r="SJL208" s="509"/>
      <c r="SJM208" s="509"/>
      <c r="SJN208" s="509"/>
      <c r="SJO208" s="509"/>
      <c r="SJP208" s="509"/>
      <c r="SJQ208" s="509"/>
      <c r="SJR208" s="509"/>
      <c r="SJS208" s="509"/>
      <c r="SJT208" s="509"/>
      <c r="SJU208" s="509"/>
      <c r="SJV208" s="509"/>
      <c r="SJW208" s="509"/>
      <c r="SJX208" s="509"/>
      <c r="SJY208" s="509"/>
      <c r="SJZ208" s="509"/>
      <c r="SKA208" s="509"/>
      <c r="SKB208" s="509"/>
      <c r="SKC208" s="509"/>
      <c r="SKD208" s="509"/>
      <c r="SKE208" s="509"/>
      <c r="SKF208" s="509"/>
      <c r="SKG208" s="509"/>
      <c r="SKH208" s="509"/>
      <c r="SKI208" s="509"/>
      <c r="SKJ208" s="509"/>
      <c r="SKK208" s="509"/>
      <c r="SKL208" s="509"/>
      <c r="SKM208" s="509"/>
      <c r="SKN208" s="509"/>
      <c r="SKO208" s="509"/>
      <c r="SKP208" s="509"/>
      <c r="SKQ208" s="509"/>
      <c r="SKR208" s="509"/>
      <c r="SKS208" s="509"/>
      <c r="SKT208" s="509"/>
      <c r="SKU208" s="509"/>
      <c r="SKV208" s="509"/>
      <c r="SKW208" s="509"/>
      <c r="SKX208" s="509"/>
      <c r="SKY208" s="509"/>
      <c r="SKZ208" s="509"/>
      <c r="SLA208" s="509"/>
      <c r="SLB208" s="509"/>
      <c r="SLC208" s="509"/>
      <c r="SLD208" s="509"/>
      <c r="SLE208" s="509"/>
      <c r="SLF208" s="509"/>
      <c r="SLG208" s="509"/>
      <c r="SLH208" s="509"/>
      <c r="SLI208" s="509"/>
      <c r="SLJ208" s="509"/>
      <c r="SLK208" s="509"/>
      <c r="SLL208" s="509"/>
      <c r="SLM208" s="509"/>
      <c r="SLN208" s="509"/>
      <c r="SLO208" s="509"/>
      <c r="SLP208" s="509"/>
      <c r="SLQ208" s="509"/>
      <c r="SLR208" s="509"/>
      <c r="SLS208" s="509"/>
      <c r="SLT208" s="509"/>
      <c r="SLU208" s="509"/>
      <c r="SLV208" s="509"/>
      <c r="SLW208" s="509"/>
      <c r="SLX208" s="509"/>
      <c r="SLY208" s="509"/>
      <c r="SLZ208" s="509"/>
      <c r="SMA208" s="509"/>
      <c r="SMB208" s="509"/>
      <c r="SMC208" s="509"/>
      <c r="SMD208" s="509"/>
      <c r="SME208" s="509"/>
      <c r="SMF208" s="509"/>
      <c r="SMG208" s="509"/>
      <c r="SMH208" s="509"/>
      <c r="SMI208" s="509"/>
      <c r="SMJ208" s="509"/>
      <c r="SMK208" s="509"/>
      <c r="SML208" s="509"/>
      <c r="SMM208" s="509"/>
      <c r="SMN208" s="509"/>
      <c r="SMO208" s="509"/>
      <c r="SMP208" s="509"/>
      <c r="SMQ208" s="509"/>
      <c r="SMR208" s="509"/>
      <c r="SMS208" s="509"/>
      <c r="SMT208" s="509"/>
      <c r="SMU208" s="509"/>
      <c r="SMV208" s="509"/>
      <c r="SMW208" s="509"/>
      <c r="SMX208" s="509"/>
      <c r="SMY208" s="509"/>
      <c r="SMZ208" s="509"/>
      <c r="SNA208" s="509"/>
      <c r="SNB208" s="509"/>
      <c r="SNC208" s="509"/>
      <c r="SND208" s="509"/>
      <c r="SNE208" s="509"/>
      <c r="SNF208" s="509"/>
      <c r="SNG208" s="509"/>
      <c r="SNH208" s="509"/>
      <c r="SNI208" s="509"/>
      <c r="SNJ208" s="509"/>
      <c r="SNK208" s="509"/>
      <c r="SNL208" s="509"/>
      <c r="SNM208" s="509"/>
      <c r="SNN208" s="509"/>
      <c r="SNO208" s="509"/>
      <c r="SNP208" s="509"/>
      <c r="SNQ208" s="509"/>
      <c r="SNR208" s="509"/>
      <c r="SNS208" s="509"/>
      <c r="SNT208" s="509"/>
      <c r="SNU208" s="509"/>
      <c r="SNV208" s="509"/>
      <c r="SNW208" s="509"/>
      <c r="SNX208" s="509"/>
      <c r="SNY208" s="509"/>
      <c r="SNZ208" s="509"/>
      <c r="SOA208" s="509"/>
      <c r="SOB208" s="509"/>
      <c r="SOC208" s="509"/>
      <c r="SOD208" s="509"/>
      <c r="SOE208" s="509"/>
      <c r="SOF208" s="509"/>
      <c r="SOG208" s="509"/>
      <c r="SOH208" s="509"/>
      <c r="SOI208" s="509"/>
      <c r="SOJ208" s="509"/>
      <c r="SOK208" s="509"/>
      <c r="SOL208" s="509"/>
      <c r="SOM208" s="509"/>
      <c r="SON208" s="509"/>
      <c r="SOO208" s="509"/>
      <c r="SOP208" s="509"/>
      <c r="SOQ208" s="509"/>
      <c r="SOR208" s="509"/>
      <c r="SOS208" s="509"/>
      <c r="SOT208" s="509"/>
      <c r="SOU208" s="509"/>
      <c r="SOV208" s="509"/>
      <c r="SOW208" s="509"/>
      <c r="SOX208" s="509"/>
      <c r="SOY208" s="509"/>
      <c r="SOZ208" s="509"/>
      <c r="SPA208" s="509"/>
      <c r="SPB208" s="509"/>
      <c r="SPC208" s="509"/>
      <c r="SPD208" s="509"/>
      <c r="SPE208" s="509"/>
      <c r="SPF208" s="509"/>
      <c r="SPG208" s="509"/>
      <c r="SPH208" s="509"/>
      <c r="SPI208" s="509"/>
      <c r="SPJ208" s="509"/>
      <c r="SPK208" s="509"/>
      <c r="SPL208" s="509"/>
      <c r="SPM208" s="509"/>
      <c r="SPN208" s="509"/>
      <c r="SPO208" s="509"/>
      <c r="SPP208" s="509"/>
      <c r="SPQ208" s="509"/>
      <c r="SPR208" s="509"/>
      <c r="SPS208" s="509"/>
      <c r="SPT208" s="509"/>
      <c r="SPU208" s="509"/>
      <c r="SPV208" s="509"/>
      <c r="SPW208" s="509"/>
      <c r="SPX208" s="509"/>
      <c r="SPY208" s="509"/>
      <c r="SPZ208" s="509"/>
      <c r="SQA208" s="509"/>
      <c r="SQB208" s="509"/>
      <c r="SQC208" s="509"/>
      <c r="SQD208" s="509"/>
      <c r="SQE208" s="509"/>
      <c r="SQF208" s="509"/>
      <c r="SQG208" s="509"/>
      <c r="SQH208" s="509"/>
      <c r="SQI208" s="509"/>
      <c r="SQJ208" s="509"/>
      <c r="SQK208" s="509"/>
      <c r="SQL208" s="509"/>
      <c r="SQM208" s="509"/>
      <c r="SQN208" s="509"/>
      <c r="SQO208" s="509"/>
      <c r="SQP208" s="509"/>
      <c r="SQQ208" s="509"/>
      <c r="SQR208" s="509"/>
      <c r="SQS208" s="509"/>
      <c r="SQT208" s="509"/>
      <c r="SQU208" s="509"/>
      <c r="SQV208" s="509"/>
      <c r="SQW208" s="509"/>
      <c r="SQX208" s="509"/>
      <c r="SQY208" s="509"/>
      <c r="SQZ208" s="509"/>
      <c r="SRA208" s="509"/>
      <c r="SRB208" s="509"/>
      <c r="SRC208" s="509"/>
      <c r="SRD208" s="509"/>
      <c r="SRE208" s="509"/>
      <c r="SRF208" s="509"/>
      <c r="SRG208" s="509"/>
      <c r="SRH208" s="509"/>
      <c r="SRI208" s="509"/>
      <c r="SRJ208" s="509"/>
      <c r="SRK208" s="509"/>
      <c r="SRL208" s="509"/>
      <c r="SRM208" s="509"/>
      <c r="SRN208" s="509"/>
      <c r="SRO208" s="509"/>
      <c r="SRP208" s="509"/>
      <c r="SRQ208" s="509"/>
      <c r="SRR208" s="509"/>
      <c r="SRS208" s="509"/>
      <c r="SRT208" s="509"/>
      <c r="SRU208" s="509"/>
      <c r="SRV208" s="509"/>
      <c r="SRW208" s="509"/>
      <c r="SRX208" s="509"/>
      <c r="SRY208" s="509"/>
      <c r="SRZ208" s="509"/>
      <c r="SSA208" s="509"/>
      <c r="SSB208" s="509"/>
      <c r="SSC208" s="509"/>
      <c r="SSD208" s="509"/>
      <c r="SSE208" s="509"/>
      <c r="SSF208" s="509"/>
      <c r="SSG208" s="509"/>
      <c r="SSH208" s="509"/>
      <c r="SSI208" s="509"/>
      <c r="SSJ208" s="509"/>
      <c r="SSK208" s="509"/>
      <c r="SSL208" s="509"/>
      <c r="SSM208" s="509"/>
      <c r="SSN208" s="509"/>
      <c r="SSO208" s="509"/>
      <c r="SSP208" s="509"/>
      <c r="SSQ208" s="509"/>
      <c r="SSR208" s="509"/>
      <c r="SSS208" s="509"/>
      <c r="SST208" s="509"/>
      <c r="SSU208" s="509"/>
      <c r="SSV208" s="509"/>
      <c r="SSW208" s="509"/>
      <c r="SSX208" s="509"/>
      <c r="SSY208" s="509"/>
      <c r="SSZ208" s="509"/>
      <c r="STA208" s="509"/>
      <c r="STB208" s="509"/>
      <c r="STC208" s="509"/>
      <c r="STD208" s="509"/>
      <c r="STE208" s="509"/>
      <c r="STF208" s="509"/>
      <c r="STG208" s="509"/>
      <c r="STH208" s="509"/>
      <c r="STI208" s="509"/>
      <c r="STJ208" s="509"/>
      <c r="STK208" s="509"/>
      <c r="STL208" s="509"/>
      <c r="STM208" s="509"/>
      <c r="STN208" s="509"/>
      <c r="STO208" s="509"/>
      <c r="STP208" s="509"/>
      <c r="STQ208" s="509"/>
      <c r="STR208" s="509"/>
      <c r="STS208" s="509"/>
      <c r="STT208" s="509"/>
      <c r="STU208" s="509"/>
      <c r="STV208" s="509"/>
      <c r="STW208" s="509"/>
      <c r="STX208" s="509"/>
      <c r="STY208" s="509"/>
      <c r="STZ208" s="509"/>
      <c r="SUA208" s="509"/>
      <c r="SUB208" s="509"/>
      <c r="SUC208" s="509"/>
      <c r="SUD208" s="509"/>
      <c r="SUE208" s="509"/>
      <c r="SUF208" s="509"/>
      <c r="SUG208" s="509"/>
      <c r="SUH208" s="509"/>
      <c r="SUI208" s="509"/>
      <c r="SUJ208" s="509"/>
      <c r="SUK208" s="509"/>
      <c r="SUL208" s="509"/>
      <c r="SUM208" s="509"/>
      <c r="SUN208" s="509"/>
      <c r="SUO208" s="509"/>
      <c r="SUP208" s="509"/>
      <c r="SUQ208" s="509"/>
      <c r="SUR208" s="509"/>
      <c r="SUS208" s="509"/>
      <c r="SUT208" s="509"/>
      <c r="SUU208" s="509"/>
      <c r="SUV208" s="509"/>
      <c r="SUW208" s="509"/>
      <c r="SUX208" s="509"/>
      <c r="SUY208" s="509"/>
      <c r="SUZ208" s="509"/>
      <c r="SVA208" s="509"/>
      <c r="SVB208" s="509"/>
      <c r="SVC208" s="509"/>
      <c r="SVD208" s="509"/>
      <c r="SVE208" s="509"/>
      <c r="SVF208" s="509"/>
      <c r="SVG208" s="509"/>
      <c r="SVH208" s="509"/>
      <c r="SVI208" s="509"/>
      <c r="SVJ208" s="509"/>
      <c r="SVK208" s="509"/>
      <c r="SVL208" s="509"/>
      <c r="SVM208" s="509"/>
      <c r="SVN208" s="509"/>
      <c r="SVO208" s="509"/>
      <c r="SVP208" s="509"/>
      <c r="SVQ208" s="509"/>
      <c r="SVR208" s="509"/>
      <c r="SVS208" s="509"/>
      <c r="SVT208" s="509"/>
      <c r="SVU208" s="509"/>
      <c r="SVV208" s="509"/>
      <c r="SVW208" s="509"/>
      <c r="SVX208" s="509"/>
      <c r="SVY208" s="509"/>
      <c r="SVZ208" s="509"/>
      <c r="SWA208" s="509"/>
      <c r="SWB208" s="509"/>
      <c r="SWC208" s="509"/>
      <c r="SWD208" s="509"/>
      <c r="SWE208" s="509"/>
      <c r="SWF208" s="509"/>
      <c r="SWG208" s="509"/>
      <c r="SWH208" s="509"/>
      <c r="SWI208" s="509"/>
      <c r="SWJ208" s="509"/>
      <c r="SWK208" s="509"/>
      <c r="SWL208" s="509"/>
      <c r="SWM208" s="509"/>
      <c r="SWN208" s="509"/>
      <c r="SWO208" s="509"/>
      <c r="SWP208" s="509"/>
      <c r="SWQ208" s="509"/>
      <c r="SWR208" s="509"/>
      <c r="SWS208" s="509"/>
      <c r="SWT208" s="509"/>
      <c r="SWU208" s="509"/>
      <c r="SWV208" s="509"/>
      <c r="SWW208" s="509"/>
      <c r="SWX208" s="509"/>
      <c r="SWY208" s="509"/>
      <c r="SWZ208" s="509"/>
      <c r="SXA208" s="509"/>
      <c r="SXB208" s="509"/>
      <c r="SXC208" s="509"/>
      <c r="SXD208" s="509"/>
      <c r="SXE208" s="509"/>
      <c r="SXF208" s="509"/>
      <c r="SXG208" s="509"/>
      <c r="SXH208" s="509"/>
      <c r="SXI208" s="509"/>
      <c r="SXJ208" s="509"/>
      <c r="SXK208" s="509"/>
      <c r="SXL208" s="509"/>
      <c r="SXM208" s="509"/>
      <c r="SXN208" s="509"/>
      <c r="SXO208" s="509"/>
      <c r="SXP208" s="509"/>
      <c r="SXQ208" s="509"/>
      <c r="SXR208" s="509"/>
      <c r="SXS208" s="509"/>
      <c r="SXT208" s="509"/>
      <c r="SXU208" s="509"/>
      <c r="SXV208" s="509"/>
      <c r="SXW208" s="509"/>
      <c r="SXX208" s="509"/>
      <c r="SXY208" s="509"/>
      <c r="SXZ208" s="509"/>
      <c r="SYA208" s="509"/>
      <c r="SYB208" s="509"/>
      <c r="SYC208" s="509"/>
      <c r="SYD208" s="509"/>
      <c r="SYE208" s="509"/>
      <c r="SYF208" s="509"/>
      <c r="SYG208" s="509"/>
      <c r="SYH208" s="509"/>
      <c r="SYI208" s="509"/>
      <c r="SYJ208" s="509"/>
      <c r="SYK208" s="509"/>
      <c r="SYL208" s="509"/>
      <c r="SYM208" s="509"/>
      <c r="SYN208" s="509"/>
      <c r="SYO208" s="509"/>
      <c r="SYP208" s="509"/>
      <c r="SYQ208" s="509"/>
      <c r="SYR208" s="509"/>
      <c r="SYS208" s="509"/>
      <c r="SYT208" s="509"/>
      <c r="SYU208" s="509"/>
      <c r="SYV208" s="509"/>
      <c r="SYW208" s="509"/>
      <c r="SYX208" s="509"/>
      <c r="SYY208" s="509"/>
      <c r="SYZ208" s="509"/>
      <c r="SZA208" s="509"/>
      <c r="SZB208" s="509"/>
      <c r="SZC208" s="509"/>
      <c r="SZD208" s="509"/>
      <c r="SZE208" s="509"/>
      <c r="SZF208" s="509"/>
      <c r="SZG208" s="509"/>
      <c r="SZH208" s="509"/>
      <c r="SZI208" s="509"/>
      <c r="SZJ208" s="509"/>
      <c r="SZK208" s="509"/>
      <c r="SZL208" s="509"/>
      <c r="SZM208" s="509"/>
      <c r="SZN208" s="509"/>
      <c r="SZO208" s="509"/>
      <c r="SZP208" s="509"/>
      <c r="SZQ208" s="509"/>
      <c r="SZR208" s="509"/>
      <c r="SZS208" s="509"/>
      <c r="SZT208" s="509"/>
      <c r="SZU208" s="509"/>
      <c r="SZV208" s="509"/>
      <c r="SZW208" s="509"/>
      <c r="SZX208" s="509"/>
      <c r="SZY208" s="509"/>
      <c r="SZZ208" s="509"/>
      <c r="TAA208" s="509"/>
      <c r="TAB208" s="509"/>
      <c r="TAC208" s="509"/>
      <c r="TAD208" s="509"/>
      <c r="TAE208" s="509"/>
      <c r="TAF208" s="509"/>
      <c r="TAG208" s="509"/>
      <c r="TAH208" s="509"/>
      <c r="TAI208" s="509"/>
      <c r="TAJ208" s="509"/>
      <c r="TAK208" s="509"/>
      <c r="TAL208" s="509"/>
      <c r="TAM208" s="509"/>
      <c r="TAN208" s="509"/>
      <c r="TAO208" s="509"/>
      <c r="TAP208" s="509"/>
      <c r="TAQ208" s="509"/>
      <c r="TAR208" s="509"/>
      <c r="TAS208" s="509"/>
      <c r="TAT208" s="509"/>
      <c r="TAU208" s="509"/>
      <c r="TAV208" s="509"/>
      <c r="TAW208" s="509"/>
      <c r="TAX208" s="509"/>
      <c r="TAY208" s="509"/>
      <c r="TAZ208" s="509"/>
      <c r="TBA208" s="509"/>
      <c r="TBB208" s="509"/>
      <c r="TBC208" s="509"/>
      <c r="TBD208" s="509"/>
      <c r="TBE208" s="509"/>
      <c r="TBF208" s="509"/>
      <c r="TBG208" s="509"/>
      <c r="TBH208" s="509"/>
      <c r="TBI208" s="509"/>
      <c r="TBJ208" s="509"/>
      <c r="TBK208" s="509"/>
      <c r="TBL208" s="509"/>
      <c r="TBM208" s="509"/>
      <c r="TBN208" s="509"/>
      <c r="TBO208" s="509"/>
      <c r="TBP208" s="509"/>
      <c r="TBQ208" s="509"/>
      <c r="TBR208" s="509"/>
      <c r="TBS208" s="509"/>
      <c r="TBT208" s="509"/>
      <c r="TBU208" s="509"/>
      <c r="TBV208" s="509"/>
      <c r="TBW208" s="509"/>
      <c r="TBX208" s="509"/>
      <c r="TBY208" s="509"/>
      <c r="TBZ208" s="509"/>
      <c r="TCA208" s="509"/>
      <c r="TCB208" s="509"/>
      <c r="TCC208" s="509"/>
      <c r="TCD208" s="509"/>
      <c r="TCE208" s="509"/>
      <c r="TCF208" s="509"/>
      <c r="TCG208" s="509"/>
      <c r="TCH208" s="509"/>
      <c r="TCI208" s="509"/>
      <c r="TCJ208" s="509"/>
      <c r="TCK208" s="509"/>
      <c r="TCL208" s="509"/>
      <c r="TCM208" s="509"/>
      <c r="TCN208" s="509"/>
      <c r="TCO208" s="509"/>
      <c r="TCP208" s="509"/>
      <c r="TCQ208" s="509"/>
      <c r="TCR208" s="509"/>
      <c r="TCS208" s="509"/>
      <c r="TCT208" s="509"/>
      <c r="TCU208" s="509"/>
      <c r="TCV208" s="509"/>
      <c r="TCW208" s="509"/>
      <c r="TCX208" s="509"/>
      <c r="TCY208" s="509"/>
      <c r="TCZ208" s="509"/>
      <c r="TDA208" s="509"/>
      <c r="TDB208" s="509"/>
      <c r="TDC208" s="509"/>
      <c r="TDD208" s="509"/>
      <c r="TDE208" s="509"/>
      <c r="TDF208" s="509"/>
      <c r="TDG208" s="509"/>
      <c r="TDH208" s="509"/>
      <c r="TDI208" s="509"/>
      <c r="TDJ208" s="509"/>
      <c r="TDK208" s="509"/>
      <c r="TDL208" s="509"/>
      <c r="TDM208" s="509"/>
      <c r="TDN208" s="509"/>
      <c r="TDO208" s="509"/>
      <c r="TDP208" s="509"/>
      <c r="TDQ208" s="509"/>
      <c r="TDR208" s="509"/>
      <c r="TDS208" s="509"/>
      <c r="TDT208" s="509"/>
      <c r="TDU208" s="509"/>
      <c r="TDV208" s="509"/>
      <c r="TDW208" s="509"/>
      <c r="TDX208" s="509"/>
      <c r="TDY208" s="509"/>
      <c r="TDZ208" s="509"/>
      <c r="TEA208" s="509"/>
      <c r="TEB208" s="509"/>
      <c r="TEC208" s="509"/>
      <c r="TED208" s="509"/>
      <c r="TEE208" s="509"/>
      <c r="TEF208" s="509"/>
      <c r="TEG208" s="509"/>
      <c r="TEH208" s="509"/>
      <c r="TEI208" s="509"/>
      <c r="TEJ208" s="509"/>
      <c r="TEK208" s="509"/>
      <c r="TEL208" s="509"/>
      <c r="TEM208" s="509"/>
      <c r="TEN208" s="509"/>
      <c r="TEO208" s="509"/>
      <c r="TEP208" s="509"/>
      <c r="TEQ208" s="509"/>
      <c r="TER208" s="509"/>
      <c r="TES208" s="509"/>
      <c r="TET208" s="509"/>
      <c r="TEU208" s="509"/>
      <c r="TEV208" s="509"/>
      <c r="TEW208" s="509"/>
      <c r="TEX208" s="509"/>
      <c r="TEY208" s="509"/>
      <c r="TEZ208" s="509"/>
      <c r="TFA208" s="509"/>
      <c r="TFB208" s="509"/>
      <c r="TFC208" s="509"/>
      <c r="TFD208" s="509"/>
      <c r="TFE208" s="509"/>
      <c r="TFF208" s="509"/>
      <c r="TFG208" s="509"/>
      <c r="TFH208" s="509"/>
      <c r="TFI208" s="509"/>
      <c r="TFJ208" s="509"/>
      <c r="TFK208" s="509"/>
      <c r="TFL208" s="509"/>
      <c r="TFM208" s="509"/>
      <c r="TFN208" s="509"/>
      <c r="TFO208" s="509"/>
      <c r="TFP208" s="509"/>
      <c r="TFQ208" s="509"/>
      <c r="TFR208" s="509"/>
      <c r="TFS208" s="509"/>
      <c r="TFT208" s="509"/>
      <c r="TFU208" s="509"/>
      <c r="TFV208" s="509"/>
      <c r="TFW208" s="509"/>
      <c r="TFX208" s="509"/>
      <c r="TFY208" s="509"/>
      <c r="TFZ208" s="509"/>
      <c r="TGA208" s="509"/>
      <c r="TGB208" s="509"/>
      <c r="TGC208" s="509"/>
      <c r="TGD208" s="509"/>
      <c r="TGE208" s="509"/>
      <c r="TGF208" s="509"/>
      <c r="TGG208" s="509"/>
      <c r="TGH208" s="509"/>
      <c r="TGI208" s="509"/>
      <c r="TGJ208" s="509"/>
      <c r="TGK208" s="509"/>
      <c r="TGL208" s="509"/>
      <c r="TGM208" s="509"/>
      <c r="TGN208" s="509"/>
      <c r="TGO208" s="509"/>
      <c r="TGP208" s="509"/>
      <c r="TGQ208" s="509"/>
      <c r="TGR208" s="509"/>
      <c r="TGS208" s="509"/>
      <c r="TGT208" s="509"/>
      <c r="TGU208" s="509"/>
      <c r="TGV208" s="509"/>
      <c r="TGW208" s="509"/>
      <c r="TGX208" s="509"/>
      <c r="TGY208" s="509"/>
      <c r="TGZ208" s="509"/>
      <c r="THA208" s="509"/>
      <c r="THB208" s="509"/>
      <c r="THC208" s="509"/>
      <c r="THD208" s="509"/>
      <c r="THE208" s="509"/>
      <c r="THF208" s="509"/>
      <c r="THG208" s="509"/>
      <c r="THH208" s="509"/>
      <c r="THI208" s="509"/>
      <c r="THJ208" s="509"/>
      <c r="THK208" s="509"/>
      <c r="THL208" s="509"/>
      <c r="THM208" s="509"/>
      <c r="THN208" s="509"/>
      <c r="THO208" s="509"/>
      <c r="THP208" s="509"/>
      <c r="THQ208" s="509"/>
      <c r="THR208" s="509"/>
      <c r="THS208" s="509"/>
      <c r="THT208" s="509"/>
      <c r="THU208" s="509"/>
      <c r="THV208" s="509"/>
      <c r="THW208" s="509"/>
      <c r="THX208" s="509"/>
      <c r="THY208" s="509"/>
      <c r="THZ208" s="509"/>
      <c r="TIA208" s="509"/>
      <c r="TIB208" s="509"/>
      <c r="TIC208" s="509"/>
      <c r="TID208" s="509"/>
      <c r="TIE208" s="509"/>
      <c r="TIF208" s="509"/>
      <c r="TIG208" s="509"/>
      <c r="TIH208" s="509"/>
      <c r="TII208" s="509"/>
      <c r="TIJ208" s="509"/>
      <c r="TIK208" s="509"/>
      <c r="TIL208" s="509"/>
      <c r="TIM208" s="509"/>
      <c r="TIN208" s="509"/>
      <c r="TIO208" s="509"/>
      <c r="TIP208" s="509"/>
      <c r="TIQ208" s="509"/>
      <c r="TIR208" s="509"/>
      <c r="TIS208" s="509"/>
      <c r="TIT208" s="509"/>
      <c r="TIU208" s="509"/>
      <c r="TIV208" s="509"/>
      <c r="TIW208" s="509"/>
      <c r="TIX208" s="509"/>
      <c r="TIY208" s="509"/>
      <c r="TIZ208" s="509"/>
      <c r="TJA208" s="509"/>
      <c r="TJB208" s="509"/>
      <c r="TJC208" s="509"/>
      <c r="TJD208" s="509"/>
      <c r="TJE208" s="509"/>
      <c r="TJF208" s="509"/>
      <c r="TJG208" s="509"/>
      <c r="TJH208" s="509"/>
      <c r="TJI208" s="509"/>
      <c r="TJJ208" s="509"/>
      <c r="TJK208" s="509"/>
      <c r="TJL208" s="509"/>
      <c r="TJM208" s="509"/>
      <c r="TJN208" s="509"/>
      <c r="TJO208" s="509"/>
      <c r="TJP208" s="509"/>
      <c r="TJQ208" s="509"/>
      <c r="TJR208" s="509"/>
      <c r="TJS208" s="509"/>
      <c r="TJT208" s="509"/>
      <c r="TJU208" s="509"/>
      <c r="TJV208" s="509"/>
      <c r="TJW208" s="509"/>
      <c r="TJX208" s="509"/>
      <c r="TJY208" s="509"/>
      <c r="TJZ208" s="509"/>
      <c r="TKA208" s="509"/>
      <c r="TKB208" s="509"/>
      <c r="TKC208" s="509"/>
      <c r="TKD208" s="509"/>
      <c r="TKE208" s="509"/>
      <c r="TKF208" s="509"/>
      <c r="TKG208" s="509"/>
      <c r="TKH208" s="509"/>
      <c r="TKI208" s="509"/>
      <c r="TKJ208" s="509"/>
      <c r="TKK208" s="509"/>
      <c r="TKL208" s="509"/>
      <c r="TKM208" s="509"/>
      <c r="TKN208" s="509"/>
      <c r="TKO208" s="509"/>
      <c r="TKP208" s="509"/>
      <c r="TKQ208" s="509"/>
      <c r="TKR208" s="509"/>
      <c r="TKS208" s="509"/>
      <c r="TKT208" s="509"/>
      <c r="TKU208" s="509"/>
      <c r="TKV208" s="509"/>
      <c r="TKW208" s="509"/>
      <c r="TKX208" s="509"/>
      <c r="TKY208" s="509"/>
      <c r="TKZ208" s="509"/>
      <c r="TLA208" s="509"/>
      <c r="TLB208" s="509"/>
      <c r="TLC208" s="509"/>
      <c r="TLD208" s="509"/>
      <c r="TLE208" s="509"/>
      <c r="TLF208" s="509"/>
      <c r="TLG208" s="509"/>
      <c r="TLH208" s="509"/>
      <c r="TLI208" s="509"/>
      <c r="TLJ208" s="509"/>
      <c r="TLK208" s="509"/>
      <c r="TLL208" s="509"/>
      <c r="TLM208" s="509"/>
      <c r="TLN208" s="509"/>
      <c r="TLO208" s="509"/>
      <c r="TLP208" s="509"/>
      <c r="TLQ208" s="509"/>
      <c r="TLR208" s="509"/>
      <c r="TLS208" s="509"/>
      <c r="TLT208" s="509"/>
      <c r="TLU208" s="509"/>
      <c r="TLV208" s="509"/>
      <c r="TLW208" s="509"/>
      <c r="TLX208" s="509"/>
      <c r="TLY208" s="509"/>
      <c r="TLZ208" s="509"/>
      <c r="TMA208" s="509"/>
      <c r="TMB208" s="509"/>
      <c r="TMC208" s="509"/>
      <c r="TMD208" s="509"/>
      <c r="TME208" s="509"/>
      <c r="TMF208" s="509"/>
      <c r="TMG208" s="509"/>
      <c r="TMH208" s="509"/>
      <c r="TMI208" s="509"/>
      <c r="TMJ208" s="509"/>
      <c r="TMK208" s="509"/>
      <c r="TML208" s="509"/>
      <c r="TMM208" s="509"/>
      <c r="TMN208" s="509"/>
      <c r="TMO208" s="509"/>
      <c r="TMP208" s="509"/>
      <c r="TMQ208" s="509"/>
      <c r="TMR208" s="509"/>
      <c r="TMS208" s="509"/>
      <c r="TMT208" s="509"/>
      <c r="TMU208" s="509"/>
      <c r="TMV208" s="509"/>
      <c r="TMW208" s="509"/>
      <c r="TMX208" s="509"/>
      <c r="TMY208" s="509"/>
      <c r="TMZ208" s="509"/>
      <c r="TNA208" s="509"/>
      <c r="TNB208" s="509"/>
      <c r="TNC208" s="509"/>
      <c r="TND208" s="509"/>
      <c r="TNE208" s="509"/>
      <c r="TNF208" s="509"/>
      <c r="TNG208" s="509"/>
      <c r="TNH208" s="509"/>
      <c r="TNI208" s="509"/>
      <c r="TNJ208" s="509"/>
      <c r="TNK208" s="509"/>
      <c r="TNL208" s="509"/>
      <c r="TNM208" s="509"/>
      <c r="TNN208" s="509"/>
      <c r="TNO208" s="509"/>
      <c r="TNP208" s="509"/>
      <c r="TNQ208" s="509"/>
      <c r="TNR208" s="509"/>
      <c r="TNS208" s="509"/>
      <c r="TNT208" s="509"/>
      <c r="TNU208" s="509"/>
      <c r="TNV208" s="509"/>
      <c r="TNW208" s="509"/>
      <c r="TNX208" s="509"/>
      <c r="TNY208" s="509"/>
      <c r="TNZ208" s="509"/>
      <c r="TOA208" s="509"/>
      <c r="TOB208" s="509"/>
      <c r="TOC208" s="509"/>
      <c r="TOD208" s="509"/>
      <c r="TOE208" s="509"/>
      <c r="TOF208" s="509"/>
      <c r="TOG208" s="509"/>
      <c r="TOH208" s="509"/>
      <c r="TOI208" s="509"/>
      <c r="TOJ208" s="509"/>
      <c r="TOK208" s="509"/>
      <c r="TOL208" s="509"/>
      <c r="TOM208" s="509"/>
      <c r="TON208" s="509"/>
      <c r="TOO208" s="509"/>
      <c r="TOP208" s="509"/>
      <c r="TOQ208" s="509"/>
      <c r="TOR208" s="509"/>
      <c r="TOS208" s="509"/>
      <c r="TOT208" s="509"/>
      <c r="TOU208" s="509"/>
      <c r="TOV208" s="509"/>
      <c r="TOW208" s="509"/>
      <c r="TOX208" s="509"/>
      <c r="TOY208" s="509"/>
      <c r="TOZ208" s="509"/>
      <c r="TPA208" s="509"/>
      <c r="TPB208" s="509"/>
      <c r="TPC208" s="509"/>
      <c r="TPD208" s="509"/>
      <c r="TPE208" s="509"/>
      <c r="TPF208" s="509"/>
      <c r="TPG208" s="509"/>
      <c r="TPH208" s="509"/>
      <c r="TPI208" s="509"/>
      <c r="TPJ208" s="509"/>
      <c r="TPK208" s="509"/>
      <c r="TPL208" s="509"/>
      <c r="TPM208" s="509"/>
      <c r="TPN208" s="509"/>
      <c r="TPO208" s="509"/>
      <c r="TPP208" s="509"/>
      <c r="TPQ208" s="509"/>
      <c r="TPR208" s="509"/>
      <c r="TPS208" s="509"/>
      <c r="TPT208" s="509"/>
      <c r="TPU208" s="509"/>
      <c r="TPV208" s="509"/>
      <c r="TPW208" s="509"/>
      <c r="TPX208" s="509"/>
      <c r="TPY208" s="509"/>
      <c r="TPZ208" s="509"/>
      <c r="TQA208" s="509"/>
      <c r="TQB208" s="509"/>
      <c r="TQC208" s="509"/>
      <c r="TQD208" s="509"/>
      <c r="TQE208" s="509"/>
      <c r="TQF208" s="509"/>
      <c r="TQG208" s="509"/>
      <c r="TQH208" s="509"/>
      <c r="TQI208" s="509"/>
      <c r="TQJ208" s="509"/>
      <c r="TQK208" s="509"/>
      <c r="TQL208" s="509"/>
      <c r="TQM208" s="509"/>
      <c r="TQN208" s="509"/>
      <c r="TQO208" s="509"/>
      <c r="TQP208" s="509"/>
      <c r="TQQ208" s="509"/>
      <c r="TQR208" s="509"/>
      <c r="TQS208" s="509"/>
      <c r="TQT208" s="509"/>
      <c r="TQU208" s="509"/>
      <c r="TQV208" s="509"/>
      <c r="TQW208" s="509"/>
      <c r="TQX208" s="509"/>
      <c r="TQY208" s="509"/>
      <c r="TQZ208" s="509"/>
      <c r="TRA208" s="509"/>
      <c r="TRB208" s="509"/>
      <c r="TRC208" s="509"/>
      <c r="TRD208" s="509"/>
      <c r="TRE208" s="509"/>
      <c r="TRF208" s="509"/>
      <c r="TRG208" s="509"/>
      <c r="TRH208" s="509"/>
      <c r="TRI208" s="509"/>
      <c r="TRJ208" s="509"/>
      <c r="TRK208" s="509"/>
      <c r="TRL208" s="509"/>
      <c r="TRM208" s="509"/>
      <c r="TRN208" s="509"/>
      <c r="TRO208" s="509"/>
      <c r="TRP208" s="509"/>
      <c r="TRQ208" s="509"/>
      <c r="TRR208" s="509"/>
      <c r="TRS208" s="509"/>
      <c r="TRT208" s="509"/>
      <c r="TRU208" s="509"/>
      <c r="TRV208" s="509"/>
      <c r="TRW208" s="509"/>
      <c r="TRX208" s="509"/>
      <c r="TRY208" s="509"/>
      <c r="TRZ208" s="509"/>
      <c r="TSA208" s="509"/>
      <c r="TSB208" s="509"/>
      <c r="TSC208" s="509"/>
      <c r="TSD208" s="509"/>
      <c r="TSE208" s="509"/>
      <c r="TSF208" s="509"/>
      <c r="TSG208" s="509"/>
      <c r="TSH208" s="509"/>
      <c r="TSI208" s="509"/>
      <c r="TSJ208" s="509"/>
      <c r="TSK208" s="509"/>
      <c r="TSL208" s="509"/>
      <c r="TSM208" s="509"/>
      <c r="TSN208" s="509"/>
      <c r="TSO208" s="509"/>
      <c r="TSP208" s="509"/>
      <c r="TSQ208" s="509"/>
      <c r="TSR208" s="509"/>
      <c r="TSS208" s="509"/>
      <c r="TST208" s="509"/>
      <c r="TSU208" s="509"/>
      <c r="TSV208" s="509"/>
      <c r="TSW208" s="509"/>
      <c r="TSX208" s="509"/>
      <c r="TSY208" s="509"/>
      <c r="TSZ208" s="509"/>
      <c r="TTA208" s="509"/>
      <c r="TTB208" s="509"/>
      <c r="TTC208" s="509"/>
      <c r="TTD208" s="509"/>
      <c r="TTE208" s="509"/>
      <c r="TTF208" s="509"/>
      <c r="TTG208" s="509"/>
      <c r="TTH208" s="509"/>
      <c r="TTI208" s="509"/>
      <c r="TTJ208" s="509"/>
      <c r="TTK208" s="509"/>
      <c r="TTL208" s="509"/>
      <c r="TTM208" s="509"/>
      <c r="TTN208" s="509"/>
      <c r="TTO208" s="509"/>
      <c r="TTP208" s="509"/>
      <c r="TTQ208" s="509"/>
      <c r="TTR208" s="509"/>
      <c r="TTS208" s="509"/>
      <c r="TTT208" s="509"/>
      <c r="TTU208" s="509"/>
      <c r="TTV208" s="509"/>
      <c r="TTW208" s="509"/>
      <c r="TTX208" s="509"/>
      <c r="TTY208" s="509"/>
      <c r="TTZ208" s="509"/>
      <c r="TUA208" s="509"/>
      <c r="TUB208" s="509"/>
      <c r="TUC208" s="509"/>
      <c r="TUD208" s="509"/>
      <c r="TUE208" s="509"/>
      <c r="TUF208" s="509"/>
      <c r="TUG208" s="509"/>
      <c r="TUH208" s="509"/>
      <c r="TUI208" s="509"/>
      <c r="TUJ208" s="509"/>
      <c r="TUK208" s="509"/>
      <c r="TUL208" s="509"/>
      <c r="TUM208" s="509"/>
      <c r="TUN208" s="509"/>
      <c r="TUO208" s="509"/>
      <c r="TUP208" s="509"/>
      <c r="TUQ208" s="509"/>
      <c r="TUR208" s="509"/>
      <c r="TUS208" s="509"/>
      <c r="TUT208" s="509"/>
      <c r="TUU208" s="509"/>
      <c r="TUV208" s="509"/>
      <c r="TUW208" s="509"/>
      <c r="TUX208" s="509"/>
      <c r="TUY208" s="509"/>
      <c r="TUZ208" s="509"/>
      <c r="TVA208" s="509"/>
      <c r="TVB208" s="509"/>
      <c r="TVC208" s="509"/>
      <c r="TVD208" s="509"/>
      <c r="TVE208" s="509"/>
      <c r="TVF208" s="509"/>
      <c r="TVG208" s="509"/>
      <c r="TVH208" s="509"/>
      <c r="TVI208" s="509"/>
      <c r="TVJ208" s="509"/>
      <c r="TVK208" s="509"/>
      <c r="TVL208" s="509"/>
      <c r="TVM208" s="509"/>
      <c r="TVN208" s="509"/>
      <c r="TVO208" s="509"/>
      <c r="TVP208" s="509"/>
      <c r="TVQ208" s="509"/>
      <c r="TVR208" s="509"/>
      <c r="TVS208" s="509"/>
      <c r="TVT208" s="509"/>
      <c r="TVU208" s="509"/>
      <c r="TVV208" s="509"/>
      <c r="TVW208" s="509"/>
      <c r="TVX208" s="509"/>
      <c r="TVY208" s="509"/>
      <c r="TVZ208" s="509"/>
      <c r="TWA208" s="509"/>
      <c r="TWB208" s="509"/>
      <c r="TWC208" s="509"/>
      <c r="TWD208" s="509"/>
      <c r="TWE208" s="509"/>
      <c r="TWF208" s="509"/>
      <c r="TWG208" s="509"/>
      <c r="TWH208" s="509"/>
      <c r="TWI208" s="509"/>
      <c r="TWJ208" s="509"/>
      <c r="TWK208" s="509"/>
      <c r="TWL208" s="509"/>
      <c r="TWM208" s="509"/>
      <c r="TWN208" s="509"/>
      <c r="TWO208" s="509"/>
      <c r="TWP208" s="509"/>
      <c r="TWQ208" s="509"/>
      <c r="TWR208" s="509"/>
      <c r="TWS208" s="509"/>
      <c r="TWT208" s="509"/>
      <c r="TWU208" s="509"/>
      <c r="TWV208" s="509"/>
      <c r="TWW208" s="509"/>
      <c r="TWX208" s="509"/>
      <c r="TWY208" s="509"/>
      <c r="TWZ208" s="509"/>
      <c r="TXA208" s="509"/>
      <c r="TXB208" s="509"/>
      <c r="TXC208" s="509"/>
      <c r="TXD208" s="509"/>
      <c r="TXE208" s="509"/>
      <c r="TXF208" s="509"/>
      <c r="TXG208" s="509"/>
      <c r="TXH208" s="509"/>
      <c r="TXI208" s="509"/>
      <c r="TXJ208" s="509"/>
      <c r="TXK208" s="509"/>
      <c r="TXL208" s="509"/>
      <c r="TXM208" s="509"/>
      <c r="TXN208" s="509"/>
      <c r="TXO208" s="509"/>
      <c r="TXP208" s="509"/>
      <c r="TXQ208" s="509"/>
      <c r="TXR208" s="509"/>
      <c r="TXS208" s="509"/>
      <c r="TXT208" s="509"/>
      <c r="TXU208" s="509"/>
      <c r="TXV208" s="509"/>
      <c r="TXW208" s="509"/>
      <c r="TXX208" s="509"/>
      <c r="TXY208" s="509"/>
      <c r="TXZ208" s="509"/>
      <c r="TYA208" s="509"/>
      <c r="TYB208" s="509"/>
      <c r="TYC208" s="509"/>
      <c r="TYD208" s="509"/>
      <c r="TYE208" s="509"/>
      <c r="TYF208" s="509"/>
      <c r="TYG208" s="509"/>
      <c r="TYH208" s="509"/>
      <c r="TYI208" s="509"/>
      <c r="TYJ208" s="509"/>
      <c r="TYK208" s="509"/>
      <c r="TYL208" s="509"/>
      <c r="TYM208" s="509"/>
      <c r="TYN208" s="509"/>
      <c r="TYO208" s="509"/>
      <c r="TYP208" s="509"/>
      <c r="TYQ208" s="509"/>
      <c r="TYR208" s="509"/>
      <c r="TYS208" s="509"/>
      <c r="TYT208" s="509"/>
      <c r="TYU208" s="509"/>
      <c r="TYV208" s="509"/>
      <c r="TYW208" s="509"/>
      <c r="TYX208" s="509"/>
      <c r="TYY208" s="509"/>
      <c r="TYZ208" s="509"/>
      <c r="TZA208" s="509"/>
      <c r="TZB208" s="509"/>
      <c r="TZC208" s="509"/>
      <c r="TZD208" s="509"/>
      <c r="TZE208" s="509"/>
      <c r="TZF208" s="509"/>
      <c r="TZG208" s="509"/>
      <c r="TZH208" s="509"/>
      <c r="TZI208" s="509"/>
      <c r="TZJ208" s="509"/>
      <c r="TZK208" s="509"/>
      <c r="TZL208" s="509"/>
      <c r="TZM208" s="509"/>
      <c r="TZN208" s="509"/>
      <c r="TZO208" s="509"/>
      <c r="TZP208" s="509"/>
      <c r="TZQ208" s="509"/>
      <c r="TZR208" s="509"/>
      <c r="TZS208" s="509"/>
      <c r="TZT208" s="509"/>
      <c r="TZU208" s="509"/>
      <c r="TZV208" s="509"/>
      <c r="TZW208" s="509"/>
      <c r="TZX208" s="509"/>
      <c r="TZY208" s="509"/>
      <c r="TZZ208" s="509"/>
      <c r="UAA208" s="509"/>
      <c r="UAB208" s="509"/>
      <c r="UAC208" s="509"/>
      <c r="UAD208" s="509"/>
      <c r="UAE208" s="509"/>
      <c r="UAF208" s="509"/>
      <c r="UAG208" s="509"/>
      <c r="UAH208" s="509"/>
      <c r="UAI208" s="509"/>
      <c r="UAJ208" s="509"/>
      <c r="UAK208" s="509"/>
      <c r="UAL208" s="509"/>
      <c r="UAM208" s="509"/>
      <c r="UAN208" s="509"/>
      <c r="UAO208" s="509"/>
      <c r="UAP208" s="509"/>
      <c r="UAQ208" s="509"/>
      <c r="UAR208" s="509"/>
      <c r="UAS208" s="509"/>
      <c r="UAT208" s="509"/>
      <c r="UAU208" s="509"/>
      <c r="UAV208" s="509"/>
      <c r="UAW208" s="509"/>
      <c r="UAX208" s="509"/>
      <c r="UAY208" s="509"/>
      <c r="UAZ208" s="509"/>
      <c r="UBA208" s="509"/>
      <c r="UBB208" s="509"/>
      <c r="UBC208" s="509"/>
      <c r="UBD208" s="509"/>
      <c r="UBE208" s="509"/>
      <c r="UBF208" s="509"/>
      <c r="UBG208" s="509"/>
      <c r="UBH208" s="509"/>
      <c r="UBI208" s="509"/>
      <c r="UBJ208" s="509"/>
      <c r="UBK208" s="509"/>
      <c r="UBL208" s="509"/>
      <c r="UBM208" s="509"/>
      <c r="UBN208" s="509"/>
      <c r="UBO208" s="509"/>
      <c r="UBP208" s="509"/>
      <c r="UBQ208" s="509"/>
      <c r="UBR208" s="509"/>
      <c r="UBS208" s="509"/>
      <c r="UBT208" s="509"/>
      <c r="UBU208" s="509"/>
      <c r="UBV208" s="509"/>
      <c r="UBW208" s="509"/>
      <c r="UBX208" s="509"/>
      <c r="UBY208" s="509"/>
      <c r="UBZ208" s="509"/>
      <c r="UCA208" s="509"/>
      <c r="UCB208" s="509"/>
      <c r="UCC208" s="509"/>
      <c r="UCD208" s="509"/>
      <c r="UCE208" s="509"/>
      <c r="UCF208" s="509"/>
      <c r="UCG208" s="509"/>
      <c r="UCH208" s="509"/>
      <c r="UCI208" s="509"/>
      <c r="UCJ208" s="509"/>
      <c r="UCK208" s="509"/>
      <c r="UCL208" s="509"/>
      <c r="UCM208" s="509"/>
      <c r="UCN208" s="509"/>
      <c r="UCO208" s="509"/>
      <c r="UCP208" s="509"/>
      <c r="UCQ208" s="509"/>
      <c r="UCR208" s="509"/>
      <c r="UCS208" s="509"/>
      <c r="UCT208" s="509"/>
      <c r="UCU208" s="509"/>
      <c r="UCV208" s="509"/>
      <c r="UCW208" s="509"/>
      <c r="UCX208" s="509"/>
      <c r="UCY208" s="509"/>
      <c r="UCZ208" s="509"/>
      <c r="UDA208" s="509"/>
      <c r="UDB208" s="509"/>
      <c r="UDC208" s="509"/>
      <c r="UDD208" s="509"/>
      <c r="UDE208" s="509"/>
      <c r="UDF208" s="509"/>
      <c r="UDG208" s="509"/>
      <c r="UDH208" s="509"/>
      <c r="UDI208" s="509"/>
      <c r="UDJ208" s="509"/>
      <c r="UDK208" s="509"/>
      <c r="UDL208" s="509"/>
      <c r="UDM208" s="509"/>
      <c r="UDN208" s="509"/>
      <c r="UDO208" s="509"/>
      <c r="UDP208" s="509"/>
      <c r="UDQ208" s="509"/>
      <c r="UDR208" s="509"/>
      <c r="UDS208" s="509"/>
      <c r="UDT208" s="509"/>
      <c r="UDU208" s="509"/>
      <c r="UDV208" s="509"/>
      <c r="UDW208" s="509"/>
      <c r="UDX208" s="509"/>
      <c r="UDY208" s="509"/>
      <c r="UDZ208" s="509"/>
      <c r="UEA208" s="509"/>
      <c r="UEB208" s="509"/>
      <c r="UEC208" s="509"/>
      <c r="UED208" s="509"/>
      <c r="UEE208" s="509"/>
      <c r="UEF208" s="509"/>
      <c r="UEG208" s="509"/>
      <c r="UEH208" s="509"/>
      <c r="UEI208" s="509"/>
      <c r="UEJ208" s="509"/>
      <c r="UEK208" s="509"/>
      <c r="UEL208" s="509"/>
      <c r="UEM208" s="509"/>
      <c r="UEN208" s="509"/>
      <c r="UEO208" s="509"/>
      <c r="UEP208" s="509"/>
      <c r="UEQ208" s="509"/>
      <c r="UER208" s="509"/>
      <c r="UES208" s="509"/>
      <c r="UET208" s="509"/>
      <c r="UEU208" s="509"/>
      <c r="UEV208" s="509"/>
      <c r="UEW208" s="509"/>
      <c r="UEX208" s="509"/>
      <c r="UEY208" s="509"/>
      <c r="UEZ208" s="509"/>
      <c r="UFA208" s="509"/>
      <c r="UFB208" s="509"/>
      <c r="UFC208" s="509"/>
      <c r="UFD208" s="509"/>
      <c r="UFE208" s="509"/>
      <c r="UFF208" s="509"/>
      <c r="UFG208" s="509"/>
      <c r="UFH208" s="509"/>
      <c r="UFI208" s="509"/>
      <c r="UFJ208" s="509"/>
      <c r="UFK208" s="509"/>
      <c r="UFL208" s="509"/>
      <c r="UFM208" s="509"/>
      <c r="UFN208" s="509"/>
      <c r="UFO208" s="509"/>
      <c r="UFP208" s="509"/>
      <c r="UFQ208" s="509"/>
      <c r="UFR208" s="509"/>
      <c r="UFS208" s="509"/>
      <c r="UFT208" s="509"/>
      <c r="UFU208" s="509"/>
      <c r="UFV208" s="509"/>
      <c r="UFW208" s="509"/>
      <c r="UFX208" s="509"/>
      <c r="UFY208" s="509"/>
      <c r="UFZ208" s="509"/>
      <c r="UGA208" s="509"/>
      <c r="UGB208" s="509"/>
      <c r="UGC208" s="509"/>
      <c r="UGD208" s="509"/>
      <c r="UGE208" s="509"/>
      <c r="UGF208" s="509"/>
      <c r="UGG208" s="509"/>
      <c r="UGH208" s="509"/>
      <c r="UGI208" s="509"/>
      <c r="UGJ208" s="509"/>
      <c r="UGK208" s="509"/>
      <c r="UGL208" s="509"/>
      <c r="UGM208" s="509"/>
      <c r="UGN208" s="509"/>
      <c r="UGO208" s="509"/>
      <c r="UGP208" s="509"/>
      <c r="UGQ208" s="509"/>
      <c r="UGR208" s="509"/>
      <c r="UGS208" s="509"/>
      <c r="UGT208" s="509"/>
      <c r="UGU208" s="509"/>
      <c r="UGV208" s="509"/>
      <c r="UGW208" s="509"/>
      <c r="UGX208" s="509"/>
      <c r="UGY208" s="509"/>
      <c r="UGZ208" s="509"/>
      <c r="UHA208" s="509"/>
      <c r="UHB208" s="509"/>
      <c r="UHC208" s="509"/>
      <c r="UHD208" s="509"/>
      <c r="UHE208" s="509"/>
      <c r="UHF208" s="509"/>
      <c r="UHG208" s="509"/>
      <c r="UHH208" s="509"/>
      <c r="UHI208" s="509"/>
      <c r="UHJ208" s="509"/>
      <c r="UHK208" s="509"/>
      <c r="UHL208" s="509"/>
      <c r="UHM208" s="509"/>
      <c r="UHN208" s="509"/>
      <c r="UHO208" s="509"/>
      <c r="UHP208" s="509"/>
      <c r="UHQ208" s="509"/>
      <c r="UHR208" s="509"/>
      <c r="UHS208" s="509"/>
      <c r="UHT208" s="509"/>
      <c r="UHU208" s="509"/>
      <c r="UHV208" s="509"/>
      <c r="UHW208" s="509"/>
      <c r="UHX208" s="509"/>
      <c r="UHY208" s="509"/>
      <c r="UHZ208" s="509"/>
      <c r="UIA208" s="509"/>
      <c r="UIB208" s="509"/>
      <c r="UIC208" s="509"/>
      <c r="UID208" s="509"/>
      <c r="UIE208" s="509"/>
      <c r="UIF208" s="509"/>
      <c r="UIG208" s="509"/>
      <c r="UIH208" s="509"/>
      <c r="UII208" s="509"/>
      <c r="UIJ208" s="509"/>
      <c r="UIK208" s="509"/>
      <c r="UIL208" s="509"/>
      <c r="UIM208" s="509"/>
      <c r="UIN208" s="509"/>
      <c r="UIO208" s="509"/>
      <c r="UIP208" s="509"/>
      <c r="UIQ208" s="509"/>
      <c r="UIR208" s="509"/>
      <c r="UIS208" s="509"/>
      <c r="UIT208" s="509"/>
      <c r="UIU208" s="509"/>
      <c r="UIV208" s="509"/>
      <c r="UIW208" s="509"/>
      <c r="UIX208" s="509"/>
      <c r="UIY208" s="509"/>
      <c r="UIZ208" s="509"/>
      <c r="UJA208" s="509"/>
      <c r="UJB208" s="509"/>
      <c r="UJC208" s="509"/>
      <c r="UJD208" s="509"/>
      <c r="UJE208" s="509"/>
      <c r="UJF208" s="509"/>
      <c r="UJG208" s="509"/>
      <c r="UJH208" s="509"/>
      <c r="UJI208" s="509"/>
      <c r="UJJ208" s="509"/>
      <c r="UJK208" s="509"/>
      <c r="UJL208" s="509"/>
      <c r="UJM208" s="509"/>
      <c r="UJN208" s="509"/>
      <c r="UJO208" s="509"/>
      <c r="UJP208" s="509"/>
      <c r="UJQ208" s="509"/>
      <c r="UJR208" s="509"/>
      <c r="UJS208" s="509"/>
      <c r="UJT208" s="509"/>
      <c r="UJU208" s="509"/>
      <c r="UJV208" s="509"/>
      <c r="UJW208" s="509"/>
      <c r="UJX208" s="509"/>
      <c r="UJY208" s="509"/>
      <c r="UJZ208" s="509"/>
      <c r="UKA208" s="509"/>
      <c r="UKB208" s="509"/>
      <c r="UKC208" s="509"/>
      <c r="UKD208" s="509"/>
      <c r="UKE208" s="509"/>
      <c r="UKF208" s="509"/>
      <c r="UKG208" s="509"/>
      <c r="UKH208" s="509"/>
      <c r="UKI208" s="509"/>
      <c r="UKJ208" s="509"/>
      <c r="UKK208" s="509"/>
      <c r="UKL208" s="509"/>
      <c r="UKM208" s="509"/>
      <c r="UKN208" s="509"/>
      <c r="UKO208" s="509"/>
      <c r="UKP208" s="509"/>
      <c r="UKQ208" s="509"/>
      <c r="UKR208" s="509"/>
      <c r="UKS208" s="509"/>
      <c r="UKT208" s="509"/>
      <c r="UKU208" s="509"/>
      <c r="UKV208" s="509"/>
      <c r="UKW208" s="509"/>
      <c r="UKX208" s="509"/>
      <c r="UKY208" s="509"/>
      <c r="UKZ208" s="509"/>
      <c r="ULA208" s="509"/>
      <c r="ULB208" s="509"/>
      <c r="ULC208" s="509"/>
      <c r="ULD208" s="509"/>
      <c r="ULE208" s="509"/>
      <c r="ULF208" s="509"/>
      <c r="ULG208" s="509"/>
      <c r="ULH208" s="509"/>
      <c r="ULI208" s="509"/>
      <c r="ULJ208" s="509"/>
      <c r="ULK208" s="509"/>
      <c r="ULL208" s="509"/>
      <c r="ULM208" s="509"/>
      <c r="ULN208" s="509"/>
      <c r="ULO208" s="509"/>
      <c r="ULP208" s="509"/>
      <c r="ULQ208" s="509"/>
      <c r="ULR208" s="509"/>
      <c r="ULS208" s="509"/>
      <c r="ULT208" s="509"/>
      <c r="ULU208" s="509"/>
      <c r="ULV208" s="509"/>
      <c r="ULW208" s="509"/>
      <c r="ULX208" s="509"/>
      <c r="ULY208" s="509"/>
      <c r="ULZ208" s="509"/>
      <c r="UMA208" s="509"/>
      <c r="UMB208" s="509"/>
      <c r="UMC208" s="509"/>
      <c r="UMD208" s="509"/>
      <c r="UME208" s="509"/>
      <c r="UMF208" s="509"/>
      <c r="UMG208" s="509"/>
      <c r="UMH208" s="509"/>
      <c r="UMI208" s="509"/>
      <c r="UMJ208" s="509"/>
      <c r="UMK208" s="509"/>
      <c r="UML208" s="509"/>
      <c r="UMM208" s="509"/>
      <c r="UMN208" s="509"/>
      <c r="UMO208" s="509"/>
      <c r="UMP208" s="509"/>
      <c r="UMQ208" s="509"/>
      <c r="UMR208" s="509"/>
      <c r="UMS208" s="509"/>
      <c r="UMT208" s="509"/>
      <c r="UMU208" s="509"/>
      <c r="UMV208" s="509"/>
      <c r="UMW208" s="509"/>
      <c r="UMX208" s="509"/>
      <c r="UMY208" s="509"/>
      <c r="UMZ208" s="509"/>
      <c r="UNA208" s="509"/>
      <c r="UNB208" s="509"/>
      <c r="UNC208" s="509"/>
      <c r="UND208" s="509"/>
      <c r="UNE208" s="509"/>
      <c r="UNF208" s="509"/>
      <c r="UNG208" s="509"/>
      <c r="UNH208" s="509"/>
      <c r="UNI208" s="509"/>
      <c r="UNJ208" s="509"/>
      <c r="UNK208" s="509"/>
      <c r="UNL208" s="509"/>
      <c r="UNM208" s="509"/>
      <c r="UNN208" s="509"/>
      <c r="UNO208" s="509"/>
      <c r="UNP208" s="509"/>
      <c r="UNQ208" s="509"/>
      <c r="UNR208" s="509"/>
      <c r="UNS208" s="509"/>
      <c r="UNT208" s="509"/>
      <c r="UNU208" s="509"/>
      <c r="UNV208" s="509"/>
      <c r="UNW208" s="509"/>
      <c r="UNX208" s="509"/>
      <c r="UNY208" s="509"/>
      <c r="UNZ208" s="509"/>
      <c r="UOA208" s="509"/>
      <c r="UOB208" s="509"/>
      <c r="UOC208" s="509"/>
      <c r="UOD208" s="509"/>
      <c r="UOE208" s="509"/>
      <c r="UOF208" s="509"/>
      <c r="UOG208" s="509"/>
      <c r="UOH208" s="509"/>
      <c r="UOI208" s="509"/>
      <c r="UOJ208" s="509"/>
      <c r="UOK208" s="509"/>
      <c r="UOL208" s="509"/>
      <c r="UOM208" s="509"/>
      <c r="UON208" s="509"/>
      <c r="UOO208" s="509"/>
      <c r="UOP208" s="509"/>
      <c r="UOQ208" s="509"/>
      <c r="UOR208" s="509"/>
      <c r="UOS208" s="509"/>
      <c r="UOT208" s="509"/>
      <c r="UOU208" s="509"/>
      <c r="UOV208" s="509"/>
      <c r="UOW208" s="509"/>
      <c r="UOX208" s="509"/>
      <c r="UOY208" s="509"/>
      <c r="UOZ208" s="509"/>
      <c r="UPA208" s="509"/>
      <c r="UPB208" s="509"/>
      <c r="UPC208" s="509"/>
      <c r="UPD208" s="509"/>
      <c r="UPE208" s="509"/>
      <c r="UPF208" s="509"/>
      <c r="UPG208" s="509"/>
      <c r="UPH208" s="509"/>
      <c r="UPI208" s="509"/>
      <c r="UPJ208" s="509"/>
      <c r="UPK208" s="509"/>
      <c r="UPL208" s="509"/>
      <c r="UPM208" s="509"/>
      <c r="UPN208" s="509"/>
      <c r="UPO208" s="509"/>
      <c r="UPP208" s="509"/>
      <c r="UPQ208" s="509"/>
      <c r="UPR208" s="509"/>
      <c r="UPS208" s="509"/>
      <c r="UPT208" s="509"/>
      <c r="UPU208" s="509"/>
      <c r="UPV208" s="509"/>
      <c r="UPW208" s="509"/>
      <c r="UPX208" s="509"/>
      <c r="UPY208" s="509"/>
      <c r="UPZ208" s="509"/>
      <c r="UQA208" s="509"/>
      <c r="UQB208" s="509"/>
      <c r="UQC208" s="509"/>
      <c r="UQD208" s="509"/>
      <c r="UQE208" s="509"/>
      <c r="UQF208" s="509"/>
      <c r="UQG208" s="509"/>
      <c r="UQH208" s="509"/>
      <c r="UQI208" s="509"/>
      <c r="UQJ208" s="509"/>
      <c r="UQK208" s="509"/>
      <c r="UQL208" s="509"/>
      <c r="UQM208" s="509"/>
      <c r="UQN208" s="509"/>
      <c r="UQO208" s="509"/>
      <c r="UQP208" s="509"/>
      <c r="UQQ208" s="509"/>
      <c r="UQR208" s="509"/>
      <c r="UQS208" s="509"/>
      <c r="UQT208" s="509"/>
      <c r="UQU208" s="509"/>
      <c r="UQV208" s="509"/>
      <c r="UQW208" s="509"/>
      <c r="UQX208" s="509"/>
      <c r="UQY208" s="509"/>
      <c r="UQZ208" s="509"/>
      <c r="URA208" s="509"/>
      <c r="URB208" s="509"/>
      <c r="URC208" s="509"/>
      <c r="URD208" s="509"/>
      <c r="URE208" s="509"/>
      <c r="URF208" s="509"/>
      <c r="URG208" s="509"/>
      <c r="URH208" s="509"/>
      <c r="URI208" s="509"/>
      <c r="URJ208" s="509"/>
      <c r="URK208" s="509"/>
      <c r="URL208" s="509"/>
      <c r="URM208" s="509"/>
      <c r="URN208" s="509"/>
      <c r="URO208" s="509"/>
      <c r="URP208" s="509"/>
      <c r="URQ208" s="509"/>
      <c r="URR208" s="509"/>
      <c r="URS208" s="509"/>
      <c r="URT208" s="509"/>
      <c r="URU208" s="509"/>
      <c r="URV208" s="509"/>
      <c r="URW208" s="509"/>
      <c r="URX208" s="509"/>
      <c r="URY208" s="509"/>
      <c r="URZ208" s="509"/>
      <c r="USA208" s="509"/>
      <c r="USB208" s="509"/>
      <c r="USC208" s="509"/>
      <c r="USD208" s="509"/>
      <c r="USE208" s="509"/>
      <c r="USF208" s="509"/>
      <c r="USG208" s="509"/>
      <c r="USH208" s="509"/>
      <c r="USI208" s="509"/>
      <c r="USJ208" s="509"/>
      <c r="USK208" s="509"/>
      <c r="USL208" s="509"/>
      <c r="USM208" s="509"/>
      <c r="USN208" s="509"/>
      <c r="USO208" s="509"/>
      <c r="USP208" s="509"/>
      <c r="USQ208" s="509"/>
      <c r="USR208" s="509"/>
      <c r="USS208" s="509"/>
      <c r="UST208" s="509"/>
      <c r="USU208" s="509"/>
      <c r="USV208" s="509"/>
      <c r="USW208" s="509"/>
      <c r="USX208" s="509"/>
      <c r="USY208" s="509"/>
      <c r="USZ208" s="509"/>
      <c r="UTA208" s="509"/>
      <c r="UTB208" s="509"/>
      <c r="UTC208" s="509"/>
      <c r="UTD208" s="509"/>
      <c r="UTE208" s="509"/>
      <c r="UTF208" s="509"/>
      <c r="UTG208" s="509"/>
      <c r="UTH208" s="509"/>
      <c r="UTI208" s="509"/>
      <c r="UTJ208" s="509"/>
      <c r="UTK208" s="509"/>
      <c r="UTL208" s="509"/>
      <c r="UTM208" s="509"/>
      <c r="UTN208" s="509"/>
      <c r="UTO208" s="509"/>
      <c r="UTP208" s="509"/>
      <c r="UTQ208" s="509"/>
      <c r="UTR208" s="509"/>
      <c r="UTS208" s="509"/>
      <c r="UTT208" s="509"/>
      <c r="UTU208" s="509"/>
      <c r="UTV208" s="509"/>
      <c r="UTW208" s="509"/>
      <c r="UTX208" s="509"/>
      <c r="UTY208" s="509"/>
      <c r="UTZ208" s="509"/>
      <c r="UUA208" s="509"/>
      <c r="UUB208" s="509"/>
      <c r="UUC208" s="509"/>
      <c r="UUD208" s="509"/>
      <c r="UUE208" s="509"/>
      <c r="UUF208" s="509"/>
      <c r="UUG208" s="509"/>
      <c r="UUH208" s="509"/>
      <c r="UUI208" s="509"/>
      <c r="UUJ208" s="509"/>
      <c r="UUK208" s="509"/>
      <c r="UUL208" s="509"/>
      <c r="UUM208" s="509"/>
      <c r="UUN208" s="509"/>
      <c r="UUO208" s="509"/>
      <c r="UUP208" s="509"/>
      <c r="UUQ208" s="509"/>
      <c r="UUR208" s="509"/>
      <c r="UUS208" s="509"/>
      <c r="UUT208" s="509"/>
      <c r="UUU208" s="509"/>
      <c r="UUV208" s="509"/>
      <c r="UUW208" s="509"/>
      <c r="UUX208" s="509"/>
      <c r="UUY208" s="509"/>
      <c r="UUZ208" s="509"/>
      <c r="UVA208" s="509"/>
      <c r="UVB208" s="509"/>
      <c r="UVC208" s="509"/>
      <c r="UVD208" s="509"/>
      <c r="UVE208" s="509"/>
      <c r="UVF208" s="509"/>
      <c r="UVG208" s="509"/>
      <c r="UVH208" s="509"/>
      <c r="UVI208" s="509"/>
      <c r="UVJ208" s="509"/>
      <c r="UVK208" s="509"/>
      <c r="UVL208" s="509"/>
      <c r="UVM208" s="509"/>
      <c r="UVN208" s="509"/>
      <c r="UVO208" s="509"/>
      <c r="UVP208" s="509"/>
      <c r="UVQ208" s="509"/>
      <c r="UVR208" s="509"/>
      <c r="UVS208" s="509"/>
      <c r="UVT208" s="509"/>
      <c r="UVU208" s="509"/>
      <c r="UVV208" s="509"/>
      <c r="UVW208" s="509"/>
      <c r="UVX208" s="509"/>
      <c r="UVY208" s="509"/>
      <c r="UVZ208" s="509"/>
      <c r="UWA208" s="509"/>
      <c r="UWB208" s="509"/>
      <c r="UWC208" s="509"/>
      <c r="UWD208" s="509"/>
      <c r="UWE208" s="509"/>
      <c r="UWF208" s="509"/>
      <c r="UWG208" s="509"/>
      <c r="UWH208" s="509"/>
      <c r="UWI208" s="509"/>
      <c r="UWJ208" s="509"/>
      <c r="UWK208" s="509"/>
      <c r="UWL208" s="509"/>
      <c r="UWM208" s="509"/>
      <c r="UWN208" s="509"/>
      <c r="UWO208" s="509"/>
      <c r="UWP208" s="509"/>
      <c r="UWQ208" s="509"/>
      <c r="UWR208" s="509"/>
      <c r="UWS208" s="509"/>
      <c r="UWT208" s="509"/>
      <c r="UWU208" s="509"/>
      <c r="UWV208" s="509"/>
      <c r="UWW208" s="509"/>
      <c r="UWX208" s="509"/>
      <c r="UWY208" s="509"/>
      <c r="UWZ208" s="509"/>
      <c r="UXA208" s="509"/>
      <c r="UXB208" s="509"/>
      <c r="UXC208" s="509"/>
      <c r="UXD208" s="509"/>
      <c r="UXE208" s="509"/>
      <c r="UXF208" s="509"/>
      <c r="UXG208" s="509"/>
      <c r="UXH208" s="509"/>
      <c r="UXI208" s="509"/>
      <c r="UXJ208" s="509"/>
      <c r="UXK208" s="509"/>
      <c r="UXL208" s="509"/>
      <c r="UXM208" s="509"/>
      <c r="UXN208" s="509"/>
      <c r="UXO208" s="509"/>
      <c r="UXP208" s="509"/>
      <c r="UXQ208" s="509"/>
      <c r="UXR208" s="509"/>
      <c r="UXS208" s="509"/>
      <c r="UXT208" s="509"/>
      <c r="UXU208" s="509"/>
      <c r="UXV208" s="509"/>
      <c r="UXW208" s="509"/>
      <c r="UXX208" s="509"/>
      <c r="UXY208" s="509"/>
      <c r="UXZ208" s="509"/>
      <c r="UYA208" s="509"/>
      <c r="UYB208" s="509"/>
      <c r="UYC208" s="509"/>
      <c r="UYD208" s="509"/>
      <c r="UYE208" s="509"/>
      <c r="UYF208" s="509"/>
      <c r="UYG208" s="509"/>
      <c r="UYH208" s="509"/>
      <c r="UYI208" s="509"/>
      <c r="UYJ208" s="509"/>
      <c r="UYK208" s="509"/>
      <c r="UYL208" s="509"/>
      <c r="UYM208" s="509"/>
      <c r="UYN208" s="509"/>
      <c r="UYO208" s="509"/>
      <c r="UYP208" s="509"/>
      <c r="UYQ208" s="509"/>
      <c r="UYR208" s="509"/>
      <c r="UYS208" s="509"/>
      <c r="UYT208" s="509"/>
      <c r="UYU208" s="509"/>
      <c r="UYV208" s="509"/>
      <c r="UYW208" s="509"/>
      <c r="UYX208" s="509"/>
      <c r="UYY208" s="509"/>
      <c r="UYZ208" s="509"/>
      <c r="UZA208" s="509"/>
      <c r="UZB208" s="509"/>
      <c r="UZC208" s="509"/>
      <c r="UZD208" s="509"/>
      <c r="UZE208" s="509"/>
      <c r="UZF208" s="509"/>
      <c r="UZG208" s="509"/>
      <c r="UZH208" s="509"/>
      <c r="UZI208" s="509"/>
      <c r="UZJ208" s="509"/>
      <c r="UZK208" s="509"/>
      <c r="UZL208" s="509"/>
      <c r="UZM208" s="509"/>
      <c r="UZN208" s="509"/>
      <c r="UZO208" s="509"/>
      <c r="UZP208" s="509"/>
      <c r="UZQ208" s="509"/>
      <c r="UZR208" s="509"/>
      <c r="UZS208" s="509"/>
      <c r="UZT208" s="509"/>
      <c r="UZU208" s="509"/>
      <c r="UZV208" s="509"/>
      <c r="UZW208" s="509"/>
      <c r="UZX208" s="509"/>
      <c r="UZY208" s="509"/>
      <c r="UZZ208" s="509"/>
      <c r="VAA208" s="509"/>
      <c r="VAB208" s="509"/>
      <c r="VAC208" s="509"/>
      <c r="VAD208" s="509"/>
      <c r="VAE208" s="509"/>
      <c r="VAF208" s="509"/>
      <c r="VAG208" s="509"/>
      <c r="VAH208" s="509"/>
      <c r="VAI208" s="509"/>
      <c r="VAJ208" s="509"/>
      <c r="VAK208" s="509"/>
      <c r="VAL208" s="509"/>
      <c r="VAM208" s="509"/>
      <c r="VAN208" s="509"/>
      <c r="VAO208" s="509"/>
      <c r="VAP208" s="509"/>
      <c r="VAQ208" s="509"/>
      <c r="VAR208" s="509"/>
      <c r="VAS208" s="509"/>
      <c r="VAT208" s="509"/>
      <c r="VAU208" s="509"/>
      <c r="VAV208" s="509"/>
      <c r="VAW208" s="509"/>
      <c r="VAX208" s="509"/>
      <c r="VAY208" s="509"/>
      <c r="VAZ208" s="509"/>
      <c r="VBA208" s="509"/>
      <c r="VBB208" s="509"/>
      <c r="VBC208" s="509"/>
      <c r="VBD208" s="509"/>
      <c r="VBE208" s="509"/>
      <c r="VBF208" s="509"/>
      <c r="VBG208" s="509"/>
      <c r="VBH208" s="509"/>
      <c r="VBI208" s="509"/>
      <c r="VBJ208" s="509"/>
      <c r="VBK208" s="509"/>
      <c r="VBL208" s="509"/>
      <c r="VBM208" s="509"/>
      <c r="VBN208" s="509"/>
      <c r="VBO208" s="509"/>
      <c r="VBP208" s="509"/>
      <c r="VBQ208" s="509"/>
      <c r="VBR208" s="509"/>
      <c r="VBS208" s="509"/>
      <c r="VBT208" s="509"/>
      <c r="VBU208" s="509"/>
      <c r="VBV208" s="509"/>
      <c r="VBW208" s="509"/>
      <c r="VBX208" s="509"/>
      <c r="VBY208" s="509"/>
      <c r="VBZ208" s="509"/>
      <c r="VCA208" s="509"/>
      <c r="VCB208" s="509"/>
      <c r="VCC208" s="509"/>
      <c r="VCD208" s="509"/>
      <c r="VCE208" s="509"/>
      <c r="VCF208" s="509"/>
      <c r="VCG208" s="509"/>
      <c r="VCH208" s="509"/>
      <c r="VCI208" s="509"/>
      <c r="VCJ208" s="509"/>
      <c r="VCK208" s="509"/>
      <c r="VCL208" s="509"/>
      <c r="VCM208" s="509"/>
      <c r="VCN208" s="509"/>
      <c r="VCO208" s="509"/>
      <c r="VCP208" s="509"/>
      <c r="VCQ208" s="509"/>
      <c r="VCR208" s="509"/>
      <c r="VCS208" s="509"/>
      <c r="VCT208" s="509"/>
      <c r="VCU208" s="509"/>
      <c r="VCV208" s="509"/>
      <c r="VCW208" s="509"/>
      <c r="VCX208" s="509"/>
      <c r="VCY208" s="509"/>
      <c r="VCZ208" s="509"/>
      <c r="VDA208" s="509"/>
      <c r="VDB208" s="509"/>
      <c r="VDC208" s="509"/>
      <c r="VDD208" s="509"/>
      <c r="VDE208" s="509"/>
      <c r="VDF208" s="509"/>
      <c r="VDG208" s="509"/>
      <c r="VDH208" s="509"/>
      <c r="VDI208" s="509"/>
      <c r="VDJ208" s="509"/>
      <c r="VDK208" s="509"/>
      <c r="VDL208" s="509"/>
      <c r="VDM208" s="509"/>
      <c r="VDN208" s="509"/>
      <c r="VDO208" s="509"/>
      <c r="VDP208" s="509"/>
      <c r="VDQ208" s="509"/>
      <c r="VDR208" s="509"/>
      <c r="VDS208" s="509"/>
      <c r="VDT208" s="509"/>
      <c r="VDU208" s="509"/>
      <c r="VDV208" s="509"/>
      <c r="VDW208" s="509"/>
      <c r="VDX208" s="509"/>
      <c r="VDY208" s="509"/>
      <c r="VDZ208" s="509"/>
      <c r="VEA208" s="509"/>
      <c r="VEB208" s="509"/>
      <c r="VEC208" s="509"/>
      <c r="VED208" s="509"/>
      <c r="VEE208" s="509"/>
      <c r="VEF208" s="509"/>
      <c r="VEG208" s="509"/>
      <c r="VEH208" s="509"/>
      <c r="VEI208" s="509"/>
      <c r="VEJ208" s="509"/>
      <c r="VEK208" s="509"/>
      <c r="VEL208" s="509"/>
      <c r="VEM208" s="509"/>
      <c r="VEN208" s="509"/>
      <c r="VEO208" s="509"/>
      <c r="VEP208" s="509"/>
      <c r="VEQ208" s="509"/>
      <c r="VER208" s="509"/>
      <c r="VES208" s="509"/>
      <c r="VET208" s="509"/>
      <c r="VEU208" s="509"/>
      <c r="VEV208" s="509"/>
      <c r="VEW208" s="509"/>
      <c r="VEX208" s="509"/>
      <c r="VEY208" s="509"/>
      <c r="VEZ208" s="509"/>
      <c r="VFA208" s="509"/>
      <c r="VFB208" s="509"/>
      <c r="VFC208" s="509"/>
      <c r="VFD208" s="509"/>
      <c r="VFE208" s="509"/>
      <c r="VFF208" s="509"/>
      <c r="VFG208" s="509"/>
      <c r="VFH208" s="509"/>
      <c r="VFI208" s="509"/>
      <c r="VFJ208" s="509"/>
      <c r="VFK208" s="509"/>
      <c r="VFL208" s="509"/>
      <c r="VFM208" s="509"/>
      <c r="VFN208" s="509"/>
      <c r="VFO208" s="509"/>
      <c r="VFP208" s="509"/>
      <c r="VFQ208" s="509"/>
      <c r="VFR208" s="509"/>
      <c r="VFS208" s="509"/>
      <c r="VFT208" s="509"/>
      <c r="VFU208" s="509"/>
      <c r="VFV208" s="509"/>
      <c r="VFW208" s="509"/>
      <c r="VFX208" s="509"/>
      <c r="VFY208" s="509"/>
      <c r="VFZ208" s="509"/>
      <c r="VGA208" s="509"/>
      <c r="VGB208" s="509"/>
      <c r="VGC208" s="509"/>
      <c r="VGD208" s="509"/>
      <c r="VGE208" s="509"/>
      <c r="VGF208" s="509"/>
      <c r="VGG208" s="509"/>
      <c r="VGH208" s="509"/>
      <c r="VGI208" s="509"/>
      <c r="VGJ208" s="509"/>
      <c r="VGK208" s="509"/>
      <c r="VGL208" s="509"/>
      <c r="VGM208" s="509"/>
      <c r="VGN208" s="509"/>
      <c r="VGO208" s="509"/>
      <c r="VGP208" s="509"/>
      <c r="VGQ208" s="509"/>
      <c r="VGR208" s="509"/>
      <c r="VGS208" s="509"/>
      <c r="VGT208" s="509"/>
      <c r="VGU208" s="509"/>
      <c r="VGV208" s="509"/>
      <c r="VGW208" s="509"/>
      <c r="VGX208" s="509"/>
      <c r="VGY208" s="509"/>
      <c r="VGZ208" s="509"/>
      <c r="VHA208" s="509"/>
      <c r="VHB208" s="509"/>
      <c r="VHC208" s="509"/>
      <c r="VHD208" s="509"/>
      <c r="VHE208" s="509"/>
      <c r="VHF208" s="509"/>
      <c r="VHG208" s="509"/>
      <c r="VHH208" s="509"/>
      <c r="VHI208" s="509"/>
      <c r="VHJ208" s="509"/>
      <c r="VHK208" s="509"/>
      <c r="VHL208" s="509"/>
      <c r="VHM208" s="509"/>
      <c r="VHN208" s="509"/>
      <c r="VHO208" s="509"/>
      <c r="VHP208" s="509"/>
      <c r="VHQ208" s="509"/>
      <c r="VHR208" s="509"/>
      <c r="VHS208" s="509"/>
      <c r="VHT208" s="509"/>
      <c r="VHU208" s="509"/>
      <c r="VHV208" s="509"/>
      <c r="VHW208" s="509"/>
      <c r="VHX208" s="509"/>
      <c r="VHY208" s="509"/>
      <c r="VHZ208" s="509"/>
      <c r="VIA208" s="509"/>
      <c r="VIB208" s="509"/>
      <c r="VIC208" s="509"/>
      <c r="VID208" s="509"/>
      <c r="VIE208" s="509"/>
      <c r="VIF208" s="509"/>
      <c r="VIG208" s="509"/>
      <c r="VIH208" s="509"/>
      <c r="VII208" s="509"/>
      <c r="VIJ208" s="509"/>
      <c r="VIK208" s="509"/>
      <c r="VIL208" s="509"/>
      <c r="VIM208" s="509"/>
      <c r="VIN208" s="509"/>
      <c r="VIO208" s="509"/>
      <c r="VIP208" s="509"/>
      <c r="VIQ208" s="509"/>
      <c r="VIR208" s="509"/>
      <c r="VIS208" s="509"/>
      <c r="VIT208" s="509"/>
      <c r="VIU208" s="509"/>
      <c r="VIV208" s="509"/>
      <c r="VIW208" s="509"/>
      <c r="VIX208" s="509"/>
      <c r="VIY208" s="509"/>
      <c r="VIZ208" s="509"/>
      <c r="VJA208" s="509"/>
      <c r="VJB208" s="509"/>
      <c r="VJC208" s="509"/>
      <c r="VJD208" s="509"/>
      <c r="VJE208" s="509"/>
      <c r="VJF208" s="509"/>
      <c r="VJG208" s="509"/>
      <c r="VJH208" s="509"/>
      <c r="VJI208" s="509"/>
      <c r="VJJ208" s="509"/>
      <c r="VJK208" s="509"/>
      <c r="VJL208" s="509"/>
      <c r="VJM208" s="509"/>
      <c r="VJN208" s="509"/>
      <c r="VJO208" s="509"/>
      <c r="VJP208" s="509"/>
      <c r="VJQ208" s="509"/>
      <c r="VJR208" s="509"/>
      <c r="VJS208" s="509"/>
      <c r="VJT208" s="509"/>
      <c r="VJU208" s="509"/>
      <c r="VJV208" s="509"/>
      <c r="VJW208" s="509"/>
      <c r="VJX208" s="509"/>
      <c r="VJY208" s="509"/>
      <c r="VJZ208" s="509"/>
      <c r="VKA208" s="509"/>
      <c r="VKB208" s="509"/>
      <c r="VKC208" s="509"/>
      <c r="VKD208" s="509"/>
      <c r="VKE208" s="509"/>
      <c r="VKF208" s="509"/>
      <c r="VKG208" s="509"/>
      <c r="VKH208" s="509"/>
      <c r="VKI208" s="509"/>
      <c r="VKJ208" s="509"/>
      <c r="VKK208" s="509"/>
      <c r="VKL208" s="509"/>
      <c r="VKM208" s="509"/>
      <c r="VKN208" s="509"/>
      <c r="VKO208" s="509"/>
      <c r="VKP208" s="509"/>
      <c r="VKQ208" s="509"/>
      <c r="VKR208" s="509"/>
      <c r="VKS208" s="509"/>
      <c r="VKT208" s="509"/>
      <c r="VKU208" s="509"/>
      <c r="VKV208" s="509"/>
      <c r="VKW208" s="509"/>
      <c r="VKX208" s="509"/>
      <c r="VKY208" s="509"/>
      <c r="VKZ208" s="509"/>
      <c r="VLA208" s="509"/>
      <c r="VLB208" s="509"/>
      <c r="VLC208" s="509"/>
      <c r="VLD208" s="509"/>
      <c r="VLE208" s="509"/>
      <c r="VLF208" s="509"/>
      <c r="VLG208" s="509"/>
      <c r="VLH208" s="509"/>
      <c r="VLI208" s="509"/>
      <c r="VLJ208" s="509"/>
      <c r="VLK208" s="509"/>
      <c r="VLL208" s="509"/>
      <c r="VLM208" s="509"/>
      <c r="VLN208" s="509"/>
      <c r="VLO208" s="509"/>
      <c r="VLP208" s="509"/>
      <c r="VLQ208" s="509"/>
      <c r="VLR208" s="509"/>
      <c r="VLS208" s="509"/>
      <c r="VLT208" s="509"/>
      <c r="VLU208" s="509"/>
      <c r="VLV208" s="509"/>
      <c r="VLW208" s="509"/>
      <c r="VLX208" s="509"/>
      <c r="VLY208" s="509"/>
      <c r="VLZ208" s="509"/>
      <c r="VMA208" s="509"/>
      <c r="VMB208" s="509"/>
      <c r="VMC208" s="509"/>
      <c r="VMD208" s="509"/>
      <c r="VME208" s="509"/>
      <c r="VMF208" s="509"/>
      <c r="VMG208" s="509"/>
      <c r="VMH208" s="509"/>
      <c r="VMI208" s="509"/>
      <c r="VMJ208" s="509"/>
      <c r="VMK208" s="509"/>
      <c r="VML208" s="509"/>
      <c r="VMM208" s="509"/>
      <c r="VMN208" s="509"/>
      <c r="VMO208" s="509"/>
      <c r="VMP208" s="509"/>
      <c r="VMQ208" s="509"/>
      <c r="VMR208" s="509"/>
      <c r="VMS208" s="509"/>
      <c r="VMT208" s="509"/>
      <c r="VMU208" s="509"/>
      <c r="VMV208" s="509"/>
      <c r="VMW208" s="509"/>
      <c r="VMX208" s="509"/>
      <c r="VMY208" s="509"/>
      <c r="VMZ208" s="509"/>
      <c r="VNA208" s="509"/>
      <c r="VNB208" s="509"/>
      <c r="VNC208" s="509"/>
      <c r="VND208" s="509"/>
      <c r="VNE208" s="509"/>
      <c r="VNF208" s="509"/>
      <c r="VNG208" s="509"/>
      <c r="VNH208" s="509"/>
      <c r="VNI208" s="509"/>
      <c r="VNJ208" s="509"/>
      <c r="VNK208" s="509"/>
      <c r="VNL208" s="509"/>
      <c r="VNM208" s="509"/>
      <c r="VNN208" s="509"/>
      <c r="VNO208" s="509"/>
      <c r="VNP208" s="509"/>
      <c r="VNQ208" s="509"/>
      <c r="VNR208" s="509"/>
      <c r="VNS208" s="509"/>
      <c r="VNT208" s="509"/>
      <c r="VNU208" s="509"/>
      <c r="VNV208" s="509"/>
      <c r="VNW208" s="509"/>
      <c r="VNX208" s="509"/>
      <c r="VNY208" s="509"/>
      <c r="VNZ208" s="509"/>
      <c r="VOA208" s="509"/>
      <c r="VOB208" s="509"/>
      <c r="VOC208" s="509"/>
      <c r="VOD208" s="509"/>
      <c r="VOE208" s="509"/>
      <c r="VOF208" s="509"/>
      <c r="VOG208" s="509"/>
      <c r="VOH208" s="509"/>
      <c r="VOI208" s="509"/>
      <c r="VOJ208" s="509"/>
      <c r="VOK208" s="509"/>
      <c r="VOL208" s="509"/>
      <c r="VOM208" s="509"/>
      <c r="VON208" s="509"/>
      <c r="VOO208" s="509"/>
      <c r="VOP208" s="509"/>
      <c r="VOQ208" s="509"/>
      <c r="VOR208" s="509"/>
      <c r="VOS208" s="509"/>
      <c r="VOT208" s="509"/>
      <c r="VOU208" s="509"/>
      <c r="VOV208" s="509"/>
      <c r="VOW208" s="509"/>
      <c r="VOX208" s="509"/>
      <c r="VOY208" s="509"/>
      <c r="VOZ208" s="509"/>
      <c r="VPA208" s="509"/>
      <c r="VPB208" s="509"/>
      <c r="VPC208" s="509"/>
      <c r="VPD208" s="509"/>
      <c r="VPE208" s="509"/>
      <c r="VPF208" s="509"/>
      <c r="VPG208" s="509"/>
      <c r="VPH208" s="509"/>
      <c r="VPI208" s="509"/>
      <c r="VPJ208" s="509"/>
      <c r="VPK208" s="509"/>
      <c r="VPL208" s="509"/>
      <c r="VPM208" s="509"/>
      <c r="VPN208" s="509"/>
      <c r="VPO208" s="509"/>
      <c r="VPP208" s="509"/>
      <c r="VPQ208" s="509"/>
      <c r="VPR208" s="509"/>
      <c r="VPS208" s="509"/>
      <c r="VPT208" s="509"/>
      <c r="VPU208" s="509"/>
      <c r="VPV208" s="509"/>
      <c r="VPW208" s="509"/>
      <c r="VPX208" s="509"/>
      <c r="VPY208" s="509"/>
      <c r="VPZ208" s="509"/>
      <c r="VQA208" s="509"/>
      <c r="VQB208" s="509"/>
      <c r="VQC208" s="509"/>
      <c r="VQD208" s="509"/>
      <c r="VQE208" s="509"/>
      <c r="VQF208" s="509"/>
      <c r="VQG208" s="509"/>
      <c r="VQH208" s="509"/>
      <c r="VQI208" s="509"/>
      <c r="VQJ208" s="509"/>
      <c r="VQK208" s="509"/>
      <c r="VQL208" s="509"/>
      <c r="VQM208" s="509"/>
      <c r="VQN208" s="509"/>
      <c r="VQO208" s="509"/>
      <c r="VQP208" s="509"/>
      <c r="VQQ208" s="509"/>
      <c r="VQR208" s="509"/>
      <c r="VQS208" s="509"/>
      <c r="VQT208" s="509"/>
      <c r="VQU208" s="509"/>
      <c r="VQV208" s="509"/>
      <c r="VQW208" s="509"/>
      <c r="VQX208" s="509"/>
      <c r="VQY208" s="509"/>
      <c r="VQZ208" s="509"/>
      <c r="VRA208" s="509"/>
      <c r="VRB208" s="509"/>
      <c r="VRC208" s="509"/>
      <c r="VRD208" s="509"/>
      <c r="VRE208" s="509"/>
      <c r="VRF208" s="509"/>
      <c r="VRG208" s="509"/>
      <c r="VRH208" s="509"/>
      <c r="VRI208" s="509"/>
      <c r="VRJ208" s="509"/>
      <c r="VRK208" s="509"/>
      <c r="VRL208" s="509"/>
      <c r="VRM208" s="509"/>
      <c r="VRN208" s="509"/>
      <c r="VRO208" s="509"/>
      <c r="VRP208" s="509"/>
      <c r="VRQ208" s="509"/>
      <c r="VRR208" s="509"/>
      <c r="VRS208" s="509"/>
      <c r="VRT208" s="509"/>
      <c r="VRU208" s="509"/>
      <c r="VRV208" s="509"/>
      <c r="VRW208" s="509"/>
      <c r="VRX208" s="509"/>
      <c r="VRY208" s="509"/>
      <c r="VRZ208" s="509"/>
      <c r="VSA208" s="509"/>
      <c r="VSB208" s="509"/>
      <c r="VSC208" s="509"/>
      <c r="VSD208" s="509"/>
      <c r="VSE208" s="509"/>
      <c r="VSF208" s="509"/>
      <c r="VSG208" s="509"/>
      <c r="VSH208" s="509"/>
      <c r="VSI208" s="509"/>
      <c r="VSJ208" s="509"/>
      <c r="VSK208" s="509"/>
      <c r="VSL208" s="509"/>
      <c r="VSM208" s="509"/>
      <c r="VSN208" s="509"/>
      <c r="VSO208" s="509"/>
      <c r="VSP208" s="509"/>
      <c r="VSQ208" s="509"/>
      <c r="VSR208" s="509"/>
      <c r="VSS208" s="509"/>
      <c r="VST208" s="509"/>
      <c r="VSU208" s="509"/>
      <c r="VSV208" s="509"/>
      <c r="VSW208" s="509"/>
      <c r="VSX208" s="509"/>
      <c r="VSY208" s="509"/>
      <c r="VSZ208" s="509"/>
      <c r="VTA208" s="509"/>
      <c r="VTB208" s="509"/>
      <c r="VTC208" s="509"/>
      <c r="VTD208" s="509"/>
      <c r="VTE208" s="509"/>
      <c r="VTF208" s="509"/>
      <c r="VTG208" s="509"/>
      <c r="VTH208" s="509"/>
      <c r="VTI208" s="509"/>
      <c r="VTJ208" s="509"/>
      <c r="VTK208" s="509"/>
      <c r="VTL208" s="509"/>
      <c r="VTM208" s="509"/>
      <c r="VTN208" s="509"/>
      <c r="VTO208" s="509"/>
      <c r="VTP208" s="509"/>
      <c r="VTQ208" s="509"/>
      <c r="VTR208" s="509"/>
      <c r="VTS208" s="509"/>
      <c r="VTT208" s="509"/>
      <c r="VTU208" s="509"/>
      <c r="VTV208" s="509"/>
      <c r="VTW208" s="509"/>
      <c r="VTX208" s="509"/>
      <c r="VTY208" s="509"/>
      <c r="VTZ208" s="509"/>
      <c r="VUA208" s="509"/>
      <c r="VUB208" s="509"/>
      <c r="VUC208" s="509"/>
      <c r="VUD208" s="509"/>
      <c r="VUE208" s="509"/>
      <c r="VUF208" s="509"/>
      <c r="VUG208" s="509"/>
      <c r="VUH208" s="509"/>
      <c r="VUI208" s="509"/>
      <c r="VUJ208" s="509"/>
      <c r="VUK208" s="509"/>
      <c r="VUL208" s="509"/>
      <c r="VUM208" s="509"/>
      <c r="VUN208" s="509"/>
      <c r="VUO208" s="509"/>
      <c r="VUP208" s="509"/>
      <c r="VUQ208" s="509"/>
      <c r="VUR208" s="509"/>
      <c r="VUS208" s="509"/>
      <c r="VUT208" s="509"/>
      <c r="VUU208" s="509"/>
      <c r="VUV208" s="509"/>
      <c r="VUW208" s="509"/>
      <c r="VUX208" s="509"/>
      <c r="VUY208" s="509"/>
      <c r="VUZ208" s="509"/>
      <c r="VVA208" s="509"/>
      <c r="VVB208" s="509"/>
      <c r="VVC208" s="509"/>
      <c r="VVD208" s="509"/>
      <c r="VVE208" s="509"/>
      <c r="VVF208" s="509"/>
      <c r="VVG208" s="509"/>
      <c r="VVH208" s="509"/>
      <c r="VVI208" s="509"/>
      <c r="VVJ208" s="509"/>
      <c r="VVK208" s="509"/>
      <c r="VVL208" s="509"/>
      <c r="VVM208" s="509"/>
      <c r="VVN208" s="509"/>
      <c r="VVO208" s="509"/>
      <c r="VVP208" s="509"/>
      <c r="VVQ208" s="509"/>
      <c r="VVR208" s="509"/>
      <c r="VVS208" s="509"/>
      <c r="VVT208" s="509"/>
      <c r="VVU208" s="509"/>
      <c r="VVV208" s="509"/>
      <c r="VVW208" s="509"/>
      <c r="VVX208" s="509"/>
      <c r="VVY208" s="509"/>
      <c r="VVZ208" s="509"/>
      <c r="VWA208" s="509"/>
      <c r="VWB208" s="509"/>
      <c r="VWC208" s="509"/>
      <c r="VWD208" s="509"/>
      <c r="VWE208" s="509"/>
      <c r="VWF208" s="509"/>
      <c r="VWG208" s="509"/>
      <c r="VWH208" s="509"/>
      <c r="VWI208" s="509"/>
      <c r="VWJ208" s="509"/>
      <c r="VWK208" s="509"/>
      <c r="VWL208" s="509"/>
      <c r="VWM208" s="509"/>
      <c r="VWN208" s="509"/>
      <c r="VWO208" s="509"/>
      <c r="VWP208" s="509"/>
      <c r="VWQ208" s="509"/>
      <c r="VWR208" s="509"/>
      <c r="VWS208" s="509"/>
      <c r="VWT208" s="509"/>
      <c r="VWU208" s="509"/>
      <c r="VWV208" s="509"/>
      <c r="VWW208" s="509"/>
      <c r="VWX208" s="509"/>
      <c r="VWY208" s="509"/>
      <c r="VWZ208" s="509"/>
      <c r="VXA208" s="509"/>
      <c r="VXB208" s="509"/>
      <c r="VXC208" s="509"/>
      <c r="VXD208" s="509"/>
      <c r="VXE208" s="509"/>
      <c r="VXF208" s="509"/>
      <c r="VXG208" s="509"/>
      <c r="VXH208" s="509"/>
      <c r="VXI208" s="509"/>
      <c r="VXJ208" s="509"/>
      <c r="VXK208" s="509"/>
      <c r="VXL208" s="509"/>
      <c r="VXM208" s="509"/>
      <c r="VXN208" s="509"/>
      <c r="VXO208" s="509"/>
      <c r="VXP208" s="509"/>
      <c r="VXQ208" s="509"/>
      <c r="VXR208" s="509"/>
      <c r="VXS208" s="509"/>
      <c r="VXT208" s="509"/>
      <c r="VXU208" s="509"/>
      <c r="VXV208" s="509"/>
      <c r="VXW208" s="509"/>
      <c r="VXX208" s="509"/>
      <c r="VXY208" s="509"/>
      <c r="VXZ208" s="509"/>
      <c r="VYA208" s="509"/>
      <c r="VYB208" s="509"/>
      <c r="VYC208" s="509"/>
      <c r="VYD208" s="509"/>
      <c r="VYE208" s="509"/>
      <c r="VYF208" s="509"/>
      <c r="VYG208" s="509"/>
      <c r="VYH208" s="509"/>
      <c r="VYI208" s="509"/>
      <c r="VYJ208" s="509"/>
      <c r="VYK208" s="509"/>
      <c r="VYL208" s="509"/>
      <c r="VYM208" s="509"/>
      <c r="VYN208" s="509"/>
      <c r="VYO208" s="509"/>
      <c r="VYP208" s="509"/>
      <c r="VYQ208" s="509"/>
      <c r="VYR208" s="509"/>
      <c r="VYS208" s="509"/>
      <c r="VYT208" s="509"/>
      <c r="VYU208" s="509"/>
      <c r="VYV208" s="509"/>
      <c r="VYW208" s="509"/>
      <c r="VYX208" s="509"/>
      <c r="VYY208" s="509"/>
      <c r="VYZ208" s="509"/>
      <c r="VZA208" s="509"/>
      <c r="VZB208" s="509"/>
      <c r="VZC208" s="509"/>
      <c r="VZD208" s="509"/>
      <c r="VZE208" s="509"/>
      <c r="VZF208" s="509"/>
      <c r="VZG208" s="509"/>
      <c r="VZH208" s="509"/>
      <c r="VZI208" s="509"/>
      <c r="VZJ208" s="509"/>
      <c r="VZK208" s="509"/>
      <c r="VZL208" s="509"/>
      <c r="VZM208" s="509"/>
      <c r="VZN208" s="509"/>
      <c r="VZO208" s="509"/>
      <c r="VZP208" s="509"/>
      <c r="VZQ208" s="509"/>
      <c r="VZR208" s="509"/>
      <c r="VZS208" s="509"/>
      <c r="VZT208" s="509"/>
      <c r="VZU208" s="509"/>
      <c r="VZV208" s="509"/>
      <c r="VZW208" s="509"/>
      <c r="VZX208" s="509"/>
      <c r="VZY208" s="509"/>
      <c r="VZZ208" s="509"/>
      <c r="WAA208" s="509"/>
      <c r="WAB208" s="509"/>
      <c r="WAC208" s="509"/>
      <c r="WAD208" s="509"/>
      <c r="WAE208" s="509"/>
      <c r="WAF208" s="509"/>
      <c r="WAG208" s="509"/>
      <c r="WAH208" s="509"/>
      <c r="WAI208" s="509"/>
      <c r="WAJ208" s="509"/>
      <c r="WAK208" s="509"/>
      <c r="WAL208" s="509"/>
      <c r="WAM208" s="509"/>
      <c r="WAN208" s="509"/>
      <c r="WAO208" s="509"/>
      <c r="WAP208" s="509"/>
      <c r="WAQ208" s="509"/>
      <c r="WAR208" s="509"/>
      <c r="WAS208" s="509"/>
      <c r="WAT208" s="509"/>
      <c r="WAU208" s="509"/>
      <c r="WAV208" s="509"/>
      <c r="WAW208" s="509"/>
      <c r="WAX208" s="509"/>
      <c r="WAY208" s="509"/>
      <c r="WAZ208" s="509"/>
      <c r="WBA208" s="509"/>
      <c r="WBB208" s="509"/>
      <c r="WBC208" s="509"/>
      <c r="WBD208" s="509"/>
      <c r="WBE208" s="509"/>
      <c r="WBF208" s="509"/>
      <c r="WBG208" s="509"/>
      <c r="WBH208" s="509"/>
      <c r="WBI208" s="509"/>
      <c r="WBJ208" s="509"/>
      <c r="WBK208" s="509"/>
      <c r="WBL208" s="509"/>
      <c r="WBM208" s="509"/>
      <c r="WBN208" s="509"/>
      <c r="WBO208" s="509"/>
      <c r="WBP208" s="509"/>
      <c r="WBQ208" s="509"/>
      <c r="WBR208" s="509"/>
      <c r="WBS208" s="509"/>
      <c r="WBT208" s="509"/>
      <c r="WBU208" s="509"/>
      <c r="WBV208" s="509"/>
      <c r="WBW208" s="509"/>
      <c r="WBX208" s="509"/>
      <c r="WBY208" s="509"/>
      <c r="WBZ208" s="509"/>
      <c r="WCA208" s="509"/>
      <c r="WCB208" s="509"/>
      <c r="WCC208" s="509"/>
      <c r="WCD208" s="509"/>
      <c r="WCE208" s="509"/>
      <c r="WCF208" s="509"/>
      <c r="WCG208" s="509"/>
      <c r="WCH208" s="509"/>
      <c r="WCI208" s="509"/>
      <c r="WCJ208" s="509"/>
      <c r="WCK208" s="509"/>
      <c r="WCL208" s="509"/>
      <c r="WCM208" s="509"/>
      <c r="WCN208" s="509"/>
      <c r="WCO208" s="509"/>
      <c r="WCP208" s="509"/>
      <c r="WCQ208" s="509"/>
      <c r="WCR208" s="509"/>
      <c r="WCS208" s="509"/>
      <c r="WCT208" s="509"/>
      <c r="WCU208" s="509"/>
      <c r="WCV208" s="509"/>
      <c r="WCW208" s="509"/>
      <c r="WCX208" s="509"/>
      <c r="WCY208" s="509"/>
      <c r="WCZ208" s="509"/>
      <c r="WDA208" s="509"/>
      <c r="WDB208" s="509"/>
      <c r="WDC208" s="509"/>
      <c r="WDD208" s="509"/>
      <c r="WDE208" s="509"/>
      <c r="WDF208" s="509"/>
      <c r="WDG208" s="509"/>
      <c r="WDH208" s="509"/>
      <c r="WDI208" s="509"/>
      <c r="WDJ208" s="509"/>
      <c r="WDK208" s="509"/>
      <c r="WDL208" s="509"/>
      <c r="WDM208" s="509"/>
      <c r="WDN208" s="509"/>
      <c r="WDO208" s="509"/>
      <c r="WDP208" s="509"/>
      <c r="WDQ208" s="509"/>
      <c r="WDR208" s="509"/>
      <c r="WDS208" s="509"/>
      <c r="WDT208" s="509"/>
      <c r="WDU208" s="509"/>
      <c r="WDV208" s="509"/>
      <c r="WDW208" s="509"/>
      <c r="WDX208" s="509"/>
      <c r="WDY208" s="509"/>
      <c r="WDZ208" s="509"/>
      <c r="WEA208" s="509"/>
      <c r="WEB208" s="509"/>
      <c r="WEC208" s="509"/>
      <c r="WED208" s="509"/>
      <c r="WEE208" s="509"/>
      <c r="WEF208" s="509"/>
      <c r="WEG208" s="509"/>
      <c r="WEH208" s="509"/>
      <c r="WEI208" s="509"/>
      <c r="WEJ208" s="509"/>
      <c r="WEK208" s="509"/>
      <c r="WEL208" s="509"/>
      <c r="WEM208" s="509"/>
      <c r="WEN208" s="509"/>
      <c r="WEO208" s="509"/>
      <c r="WEP208" s="509"/>
      <c r="WEQ208" s="509"/>
      <c r="WER208" s="509"/>
      <c r="WES208" s="509"/>
      <c r="WET208" s="509"/>
      <c r="WEU208" s="509"/>
      <c r="WEV208" s="509"/>
      <c r="WEW208" s="509"/>
      <c r="WEX208" s="509"/>
      <c r="WEY208" s="509"/>
      <c r="WEZ208" s="509"/>
      <c r="WFA208" s="509"/>
      <c r="WFB208" s="509"/>
      <c r="WFC208" s="509"/>
      <c r="WFD208" s="509"/>
      <c r="WFE208" s="509"/>
      <c r="WFF208" s="509"/>
      <c r="WFG208" s="509"/>
      <c r="WFH208" s="509"/>
      <c r="WFI208" s="509"/>
      <c r="WFJ208" s="509"/>
      <c r="WFK208" s="509"/>
      <c r="WFL208" s="509"/>
      <c r="WFM208" s="509"/>
      <c r="WFN208" s="509"/>
      <c r="WFO208" s="509"/>
      <c r="WFP208" s="509"/>
      <c r="WFQ208" s="509"/>
      <c r="WFR208" s="509"/>
      <c r="WFS208" s="509"/>
      <c r="WFT208" s="509"/>
      <c r="WFU208" s="509"/>
      <c r="WFV208" s="509"/>
      <c r="WFW208" s="509"/>
      <c r="WFX208" s="509"/>
      <c r="WFY208" s="509"/>
      <c r="WFZ208" s="509"/>
      <c r="WGA208" s="509"/>
      <c r="WGB208" s="509"/>
      <c r="WGC208" s="509"/>
      <c r="WGD208" s="509"/>
      <c r="WGE208" s="509"/>
      <c r="WGF208" s="509"/>
      <c r="WGG208" s="509"/>
      <c r="WGH208" s="509"/>
      <c r="WGI208" s="509"/>
      <c r="WGJ208" s="509"/>
      <c r="WGK208" s="509"/>
      <c r="WGL208" s="509"/>
      <c r="WGM208" s="509"/>
      <c r="WGN208" s="509"/>
      <c r="WGO208" s="509"/>
      <c r="WGP208" s="509"/>
      <c r="WGQ208" s="509"/>
      <c r="WGR208" s="509"/>
      <c r="WGS208" s="509"/>
      <c r="WGT208" s="509"/>
      <c r="WGU208" s="509"/>
      <c r="WGV208" s="509"/>
      <c r="WGW208" s="509"/>
      <c r="WGX208" s="509"/>
      <c r="WGY208" s="509"/>
      <c r="WGZ208" s="509"/>
      <c r="WHA208" s="509"/>
      <c r="WHB208" s="509"/>
      <c r="WHC208" s="509"/>
      <c r="WHD208" s="509"/>
      <c r="WHE208" s="509"/>
      <c r="WHF208" s="509"/>
      <c r="WHG208" s="509"/>
      <c r="WHH208" s="509"/>
      <c r="WHI208" s="509"/>
      <c r="WHJ208" s="509"/>
      <c r="WHK208" s="509"/>
      <c r="WHL208" s="509"/>
      <c r="WHM208" s="509"/>
      <c r="WHN208" s="509"/>
      <c r="WHO208" s="509"/>
      <c r="WHP208" s="509"/>
      <c r="WHQ208" s="509"/>
      <c r="WHR208" s="509"/>
      <c r="WHS208" s="509"/>
      <c r="WHT208" s="509"/>
      <c r="WHU208" s="509"/>
      <c r="WHV208" s="509"/>
      <c r="WHW208" s="509"/>
      <c r="WHX208" s="509"/>
      <c r="WHY208" s="509"/>
      <c r="WHZ208" s="509"/>
      <c r="WIA208" s="509"/>
      <c r="WIB208" s="509"/>
      <c r="WIC208" s="509"/>
      <c r="WID208" s="509"/>
      <c r="WIE208" s="509"/>
      <c r="WIF208" s="509"/>
      <c r="WIG208" s="509"/>
      <c r="WIH208" s="509"/>
      <c r="WII208" s="509"/>
      <c r="WIJ208" s="509"/>
      <c r="WIK208" s="509"/>
      <c r="WIL208" s="509"/>
      <c r="WIM208" s="509"/>
      <c r="WIN208" s="509"/>
      <c r="WIO208" s="509"/>
      <c r="WIP208" s="509"/>
      <c r="WIQ208" s="509"/>
      <c r="WIR208" s="509"/>
      <c r="WIS208" s="509"/>
      <c r="WIT208" s="509"/>
      <c r="WIU208" s="509"/>
      <c r="WIV208" s="509"/>
      <c r="WIW208" s="509"/>
      <c r="WIX208" s="509"/>
      <c r="WIY208" s="509"/>
      <c r="WIZ208" s="509"/>
      <c r="WJA208" s="509"/>
      <c r="WJB208" s="509"/>
      <c r="WJC208" s="509"/>
      <c r="WJD208" s="509"/>
      <c r="WJE208" s="509"/>
      <c r="WJF208" s="509"/>
      <c r="WJG208" s="509"/>
      <c r="WJH208" s="509"/>
      <c r="WJI208" s="509"/>
      <c r="WJJ208" s="509"/>
      <c r="WJK208" s="509"/>
      <c r="WJL208" s="509"/>
      <c r="WJM208" s="509"/>
      <c r="WJN208" s="509"/>
      <c r="WJO208" s="509"/>
      <c r="WJP208" s="509"/>
      <c r="WJQ208" s="509"/>
      <c r="WJR208" s="509"/>
      <c r="WJS208" s="509"/>
      <c r="WJT208" s="509"/>
      <c r="WJU208" s="509"/>
      <c r="WJV208" s="509"/>
      <c r="WJW208" s="509"/>
      <c r="WJX208" s="509"/>
      <c r="WJY208" s="509"/>
      <c r="WJZ208" s="509"/>
      <c r="WKA208" s="509"/>
      <c r="WKB208" s="509"/>
      <c r="WKC208" s="509"/>
      <c r="WKD208" s="509"/>
      <c r="WKE208" s="509"/>
      <c r="WKF208" s="509"/>
      <c r="WKG208" s="509"/>
      <c r="WKH208" s="509"/>
      <c r="WKI208" s="509"/>
      <c r="WKJ208" s="509"/>
      <c r="WKK208" s="509"/>
      <c r="WKL208" s="509"/>
      <c r="WKM208" s="509"/>
      <c r="WKN208" s="509"/>
      <c r="WKO208" s="509"/>
      <c r="WKP208" s="509"/>
      <c r="WKQ208" s="509"/>
      <c r="WKR208" s="509"/>
      <c r="WKS208" s="509"/>
      <c r="WKT208" s="509"/>
      <c r="WKU208" s="509"/>
      <c r="WKV208" s="509"/>
      <c r="WKW208" s="509"/>
      <c r="WKX208" s="509"/>
      <c r="WKY208" s="509"/>
      <c r="WKZ208" s="509"/>
      <c r="WLA208" s="509"/>
      <c r="WLB208" s="509"/>
      <c r="WLC208" s="509"/>
      <c r="WLD208" s="509"/>
      <c r="WLE208" s="509"/>
      <c r="WLF208" s="509"/>
      <c r="WLG208" s="509"/>
      <c r="WLH208" s="509"/>
      <c r="WLI208" s="509"/>
      <c r="WLJ208" s="509"/>
      <c r="WLK208" s="509"/>
      <c r="WLL208" s="509"/>
      <c r="WLM208" s="509"/>
      <c r="WLN208" s="509"/>
      <c r="WLO208" s="509"/>
      <c r="WLP208" s="509"/>
      <c r="WLQ208" s="509"/>
      <c r="WLR208" s="509"/>
      <c r="WLS208" s="509"/>
      <c r="WLT208" s="509"/>
      <c r="WLU208" s="509"/>
      <c r="WLV208" s="509"/>
      <c r="WLW208" s="509"/>
      <c r="WLX208" s="509"/>
      <c r="WLY208" s="509"/>
      <c r="WLZ208" s="509"/>
      <c r="WMA208" s="509"/>
      <c r="WMB208" s="509"/>
      <c r="WMC208" s="509"/>
      <c r="WMD208" s="509"/>
      <c r="WME208" s="509"/>
      <c r="WMF208" s="509"/>
      <c r="WMG208" s="509"/>
      <c r="WMH208" s="509"/>
      <c r="WMI208" s="509"/>
      <c r="WMJ208" s="509"/>
      <c r="WMK208" s="509"/>
      <c r="WML208" s="509"/>
      <c r="WMM208" s="509"/>
      <c r="WMN208" s="509"/>
      <c r="WMO208" s="509"/>
      <c r="WMP208" s="509"/>
      <c r="WMQ208" s="509"/>
      <c r="WMR208" s="509"/>
      <c r="WMS208" s="509"/>
      <c r="WMT208" s="509"/>
      <c r="WMU208" s="509"/>
      <c r="WMV208" s="509"/>
      <c r="WMW208" s="509"/>
      <c r="WMX208" s="509"/>
      <c r="WMY208" s="509"/>
      <c r="WMZ208" s="509"/>
      <c r="WNA208" s="509"/>
      <c r="WNB208" s="509"/>
      <c r="WNC208" s="509"/>
      <c r="WND208" s="509"/>
      <c r="WNE208" s="509"/>
      <c r="WNF208" s="509"/>
      <c r="WNG208" s="509"/>
      <c r="WNH208" s="509"/>
      <c r="WNI208" s="509"/>
      <c r="WNJ208" s="509"/>
      <c r="WNK208" s="509"/>
      <c r="WNL208" s="509"/>
      <c r="WNM208" s="509"/>
      <c r="WNN208" s="509"/>
      <c r="WNO208" s="509"/>
      <c r="WNP208" s="509"/>
      <c r="WNQ208" s="509"/>
      <c r="WNR208" s="509"/>
      <c r="WNS208" s="509"/>
      <c r="WNT208" s="509"/>
      <c r="WNU208" s="509"/>
      <c r="WNV208" s="509"/>
      <c r="WNW208" s="509"/>
      <c r="WNX208" s="509"/>
      <c r="WNY208" s="509"/>
      <c r="WNZ208" s="509"/>
      <c r="WOA208" s="509"/>
      <c r="WOB208" s="509"/>
      <c r="WOC208" s="509"/>
      <c r="WOD208" s="509"/>
      <c r="WOE208" s="509"/>
      <c r="WOF208" s="509"/>
      <c r="WOG208" s="509"/>
      <c r="WOH208" s="509"/>
      <c r="WOI208" s="509"/>
      <c r="WOJ208" s="509"/>
      <c r="WOK208" s="509"/>
      <c r="WOL208" s="509"/>
      <c r="WOM208" s="509"/>
      <c r="WON208" s="509"/>
      <c r="WOO208" s="509"/>
      <c r="WOP208" s="509"/>
      <c r="WOQ208" s="509"/>
      <c r="WOR208" s="509"/>
      <c r="WOS208" s="509"/>
      <c r="WOT208" s="509"/>
      <c r="WOU208" s="509"/>
      <c r="WOV208" s="509"/>
      <c r="WOW208" s="509"/>
      <c r="WOX208" s="509"/>
      <c r="WOY208" s="509"/>
      <c r="WOZ208" s="509"/>
      <c r="WPA208" s="509"/>
      <c r="WPB208" s="509"/>
      <c r="WPC208" s="509"/>
      <c r="WPD208" s="509"/>
      <c r="WPE208" s="509"/>
      <c r="WPF208" s="509"/>
      <c r="WPG208" s="509"/>
      <c r="WPH208" s="509"/>
      <c r="WPI208" s="509"/>
      <c r="WPJ208" s="509"/>
      <c r="WPK208" s="509"/>
      <c r="WPL208" s="509"/>
      <c r="WPM208" s="509"/>
      <c r="WPN208" s="509"/>
      <c r="WPO208" s="509"/>
      <c r="WPP208" s="509"/>
      <c r="WPQ208" s="509"/>
      <c r="WPR208" s="509"/>
      <c r="WPS208" s="509"/>
      <c r="WPT208" s="509"/>
      <c r="WPU208" s="509"/>
      <c r="WPV208" s="509"/>
      <c r="WPW208" s="509"/>
      <c r="WPX208" s="509"/>
      <c r="WPY208" s="509"/>
      <c r="WPZ208" s="509"/>
      <c r="WQA208" s="509"/>
      <c r="WQB208" s="509"/>
      <c r="WQC208" s="509"/>
      <c r="WQD208" s="509"/>
      <c r="WQE208" s="509"/>
      <c r="WQF208" s="509"/>
      <c r="WQG208" s="509"/>
      <c r="WQH208" s="509"/>
      <c r="WQI208" s="509"/>
      <c r="WQJ208" s="509"/>
      <c r="WQK208" s="509"/>
      <c r="WQL208" s="509"/>
      <c r="WQM208" s="509"/>
      <c r="WQN208" s="509"/>
      <c r="WQO208" s="509"/>
      <c r="WQP208" s="509"/>
      <c r="WQQ208" s="509"/>
      <c r="WQR208" s="509"/>
      <c r="WQS208" s="509"/>
      <c r="WQT208" s="509"/>
      <c r="WQU208" s="509"/>
      <c r="WQV208" s="509"/>
      <c r="WQW208" s="509"/>
      <c r="WQX208" s="509"/>
      <c r="WQY208" s="509"/>
      <c r="WQZ208" s="509"/>
      <c r="WRA208" s="509"/>
      <c r="WRB208" s="509"/>
      <c r="WRC208" s="509"/>
      <c r="WRD208" s="509"/>
      <c r="WRE208" s="509"/>
      <c r="WRF208" s="509"/>
      <c r="WRG208" s="509"/>
      <c r="WRH208" s="509"/>
      <c r="WRI208" s="509"/>
      <c r="WRJ208" s="509"/>
      <c r="WRK208" s="509"/>
      <c r="WRL208" s="509"/>
      <c r="WRM208" s="509"/>
      <c r="WRN208" s="509"/>
      <c r="WRO208" s="509"/>
      <c r="WRP208" s="509"/>
      <c r="WRQ208" s="509"/>
      <c r="WRR208" s="509"/>
      <c r="WRS208" s="509"/>
      <c r="WRT208" s="509"/>
      <c r="WRU208" s="509"/>
      <c r="WRV208" s="509"/>
      <c r="WRW208" s="509"/>
      <c r="WRX208" s="509"/>
      <c r="WRY208" s="509"/>
      <c r="WRZ208" s="509"/>
      <c r="WSA208" s="509"/>
      <c r="WSB208" s="509"/>
      <c r="WSC208" s="509"/>
      <c r="WSD208" s="509"/>
      <c r="WSE208" s="509"/>
      <c r="WSF208" s="509"/>
      <c r="WSG208" s="509"/>
      <c r="WSH208" s="509"/>
      <c r="WSI208" s="509"/>
      <c r="WSJ208" s="509"/>
      <c r="WSK208" s="509"/>
      <c r="WSL208" s="509"/>
      <c r="WSM208" s="509"/>
      <c r="WSN208" s="509"/>
      <c r="WSO208" s="509"/>
      <c r="WSP208" s="509"/>
      <c r="WSQ208" s="509"/>
      <c r="WSR208" s="509"/>
      <c r="WSS208" s="509"/>
      <c r="WST208" s="509"/>
      <c r="WSU208" s="509"/>
      <c r="WSV208" s="509"/>
      <c r="WSW208" s="509"/>
      <c r="WSX208" s="509"/>
      <c r="WSY208" s="509"/>
      <c r="WSZ208" s="509"/>
      <c r="WTA208" s="509"/>
      <c r="WTB208" s="509"/>
      <c r="WTC208" s="509"/>
      <c r="WTD208" s="509"/>
      <c r="WTE208" s="509"/>
      <c r="WTF208" s="509"/>
      <c r="WTG208" s="509"/>
      <c r="WTH208" s="509"/>
      <c r="WTI208" s="509"/>
      <c r="WTJ208" s="509"/>
      <c r="WTK208" s="509"/>
      <c r="WTL208" s="509"/>
      <c r="WTM208" s="509"/>
      <c r="WTN208" s="509"/>
      <c r="WTO208" s="509"/>
      <c r="WTP208" s="509"/>
      <c r="WTQ208" s="509"/>
      <c r="WTR208" s="509"/>
      <c r="WTS208" s="509"/>
      <c r="WTT208" s="509"/>
      <c r="WTU208" s="509"/>
      <c r="WTV208" s="509"/>
      <c r="WTW208" s="509"/>
      <c r="WTX208" s="509"/>
      <c r="WTY208" s="509"/>
      <c r="WTZ208" s="509"/>
      <c r="WUA208" s="509"/>
      <c r="WUB208" s="509"/>
      <c r="WUC208" s="509"/>
      <c r="WUD208" s="509"/>
      <c r="WUE208" s="509"/>
      <c r="WUF208" s="509"/>
      <c r="WUG208" s="509"/>
      <c r="WUH208" s="509"/>
      <c r="WUI208" s="509"/>
      <c r="WUJ208" s="509"/>
      <c r="WUK208" s="509"/>
      <c r="WUL208" s="509"/>
      <c r="WUM208" s="509"/>
      <c r="WUN208" s="509"/>
      <c r="WUO208" s="509"/>
      <c r="WUP208" s="509"/>
      <c r="WUQ208" s="509"/>
      <c r="WUR208" s="509"/>
      <c r="WUS208" s="509"/>
      <c r="WUT208" s="509"/>
      <c r="WUU208" s="509"/>
      <c r="WUV208" s="509"/>
      <c r="WUW208" s="509"/>
      <c r="WUX208" s="509"/>
      <c r="WUY208" s="509"/>
      <c r="WUZ208" s="509"/>
      <c r="WVA208" s="509"/>
      <c r="WVB208" s="509"/>
      <c r="WVC208" s="509"/>
      <c r="WVD208" s="509"/>
      <c r="WVE208" s="509"/>
      <c r="WVF208" s="509"/>
      <c r="WVG208" s="509"/>
      <c r="WVH208" s="509"/>
      <c r="WVI208" s="509"/>
      <c r="WVJ208" s="509"/>
      <c r="WVK208" s="509"/>
      <c r="WVL208" s="509"/>
      <c r="WVM208" s="509"/>
      <c r="WVN208" s="509"/>
      <c r="WVO208" s="509"/>
      <c r="WVP208" s="509"/>
      <c r="WVQ208" s="509"/>
      <c r="WVR208" s="509"/>
      <c r="WVS208" s="509"/>
      <c r="WVT208" s="509"/>
      <c r="WVU208" s="509"/>
      <c r="WVV208" s="509"/>
      <c r="WVW208" s="509"/>
      <c r="WVX208" s="509"/>
      <c r="WVY208" s="509"/>
      <c r="WVZ208" s="509"/>
      <c r="WWA208" s="509"/>
      <c r="WWB208" s="509"/>
      <c r="WWC208" s="509"/>
      <c r="WWD208" s="509"/>
      <c r="WWE208" s="509"/>
      <c r="WWF208" s="509"/>
      <c r="WWG208" s="509"/>
      <c r="WWH208" s="509"/>
      <c r="WWI208" s="509"/>
      <c r="WWJ208" s="509"/>
      <c r="WWK208" s="509"/>
      <c r="WWL208" s="509"/>
      <c r="WWM208" s="509"/>
      <c r="WWN208" s="509"/>
      <c r="WWO208" s="509"/>
      <c r="WWP208" s="509"/>
      <c r="WWQ208" s="509"/>
      <c r="WWR208" s="509"/>
      <c r="WWS208" s="509"/>
      <c r="WWT208" s="509"/>
      <c r="WWU208" s="509"/>
      <c r="WWV208" s="509"/>
      <c r="WWW208" s="509"/>
      <c r="WWX208" s="509"/>
      <c r="WWY208" s="509"/>
      <c r="WWZ208" s="509"/>
      <c r="WXA208" s="509"/>
      <c r="WXB208" s="509"/>
      <c r="WXC208" s="509"/>
      <c r="WXD208" s="509"/>
      <c r="WXE208" s="509"/>
      <c r="WXF208" s="509"/>
      <c r="WXG208" s="509"/>
      <c r="WXH208" s="509"/>
      <c r="WXI208" s="509"/>
      <c r="WXJ208" s="509"/>
      <c r="WXK208" s="509"/>
      <c r="WXL208" s="509"/>
      <c r="WXM208" s="509"/>
      <c r="WXN208" s="509"/>
      <c r="WXO208" s="509"/>
      <c r="WXP208" s="509"/>
      <c r="WXQ208" s="509"/>
      <c r="WXR208" s="509"/>
      <c r="WXS208" s="509"/>
      <c r="WXT208" s="509"/>
      <c r="WXU208" s="509"/>
      <c r="WXV208" s="509"/>
      <c r="WXW208" s="509"/>
      <c r="WXX208" s="509"/>
      <c r="WXY208" s="509"/>
      <c r="WXZ208" s="509"/>
      <c r="WYA208" s="509"/>
      <c r="WYB208" s="509"/>
      <c r="WYC208" s="509"/>
      <c r="WYD208" s="509"/>
      <c r="WYE208" s="509"/>
      <c r="WYF208" s="509"/>
      <c r="WYG208" s="509"/>
      <c r="WYH208" s="509"/>
      <c r="WYI208" s="509"/>
      <c r="WYJ208" s="509"/>
      <c r="WYK208" s="509"/>
      <c r="WYL208" s="509"/>
      <c r="WYM208" s="509"/>
      <c r="WYN208" s="509"/>
      <c r="WYO208" s="509"/>
      <c r="WYP208" s="509"/>
      <c r="WYQ208" s="509"/>
      <c r="WYR208" s="509"/>
      <c r="WYS208" s="509"/>
      <c r="WYT208" s="509"/>
      <c r="WYU208" s="509"/>
      <c r="WYV208" s="509"/>
      <c r="WYW208" s="509"/>
      <c r="WYX208" s="509"/>
      <c r="WYY208" s="509"/>
      <c r="WYZ208" s="509"/>
      <c r="WZA208" s="509"/>
      <c r="WZB208" s="509"/>
      <c r="WZC208" s="509"/>
      <c r="WZD208" s="509"/>
      <c r="WZE208" s="509"/>
      <c r="WZF208" s="509"/>
      <c r="WZG208" s="509"/>
      <c r="WZH208" s="509"/>
      <c r="WZI208" s="509"/>
      <c r="WZJ208" s="509"/>
      <c r="WZK208" s="509"/>
      <c r="WZL208" s="509"/>
      <c r="WZM208" s="509"/>
      <c r="WZN208" s="509"/>
      <c r="WZO208" s="509"/>
      <c r="WZP208" s="509"/>
      <c r="WZQ208" s="509"/>
      <c r="WZR208" s="509"/>
      <c r="WZS208" s="509"/>
      <c r="WZT208" s="509"/>
      <c r="WZU208" s="509"/>
      <c r="WZV208" s="509"/>
      <c r="WZW208" s="509"/>
      <c r="WZX208" s="509"/>
      <c r="WZY208" s="509"/>
      <c r="WZZ208" s="509"/>
      <c r="XAA208" s="509"/>
      <c r="XAB208" s="509"/>
      <c r="XAC208" s="509"/>
      <c r="XAD208" s="509"/>
      <c r="XAE208" s="509"/>
      <c r="XAF208" s="509"/>
      <c r="XAG208" s="509"/>
      <c r="XAH208" s="509"/>
      <c r="XAI208" s="509"/>
      <c r="XAJ208" s="509"/>
      <c r="XAK208" s="509"/>
      <c r="XAL208" s="509"/>
      <c r="XAM208" s="509"/>
      <c r="XAN208" s="509"/>
      <c r="XAO208" s="509"/>
      <c r="XAP208" s="509"/>
      <c r="XAQ208" s="509"/>
      <c r="XAR208" s="509"/>
      <c r="XAS208" s="509"/>
      <c r="XAT208" s="509"/>
      <c r="XAU208" s="509"/>
      <c r="XAV208" s="509"/>
      <c r="XAW208" s="509"/>
      <c r="XAX208" s="509"/>
      <c r="XAY208" s="509"/>
      <c r="XAZ208" s="509"/>
      <c r="XBA208" s="509"/>
      <c r="XBB208" s="509"/>
      <c r="XBC208" s="509"/>
      <c r="XBD208" s="509"/>
      <c r="XBE208" s="509"/>
      <c r="XBF208" s="509"/>
      <c r="XBG208" s="509"/>
      <c r="XBH208" s="509"/>
      <c r="XBI208" s="509"/>
      <c r="XBJ208" s="509"/>
      <c r="XBK208" s="509"/>
      <c r="XBL208" s="509"/>
      <c r="XBM208" s="509"/>
      <c r="XBN208" s="509"/>
      <c r="XBO208" s="509"/>
      <c r="XBP208" s="509"/>
      <c r="XBQ208" s="509"/>
      <c r="XBR208" s="509"/>
      <c r="XBS208" s="509"/>
      <c r="XBT208" s="509"/>
      <c r="XBU208" s="509"/>
      <c r="XBV208" s="509"/>
      <c r="XBW208" s="509"/>
      <c r="XBX208" s="509"/>
      <c r="XBY208" s="509"/>
      <c r="XBZ208" s="509"/>
      <c r="XCA208" s="509"/>
      <c r="XCB208" s="509"/>
      <c r="XCC208" s="509"/>
      <c r="XCD208" s="509"/>
      <c r="XCE208" s="509"/>
      <c r="XCF208" s="509"/>
      <c r="XCG208" s="509"/>
      <c r="XCH208" s="509"/>
      <c r="XCI208" s="509"/>
      <c r="XCJ208" s="509"/>
      <c r="XCK208" s="509"/>
      <c r="XCL208" s="509"/>
      <c r="XCM208" s="509"/>
      <c r="XCN208" s="509"/>
      <c r="XCO208" s="509"/>
      <c r="XCP208" s="509"/>
      <c r="XCQ208" s="509"/>
      <c r="XCR208" s="509"/>
      <c r="XCS208" s="509"/>
      <c r="XCT208" s="509"/>
      <c r="XCU208" s="509"/>
      <c r="XCV208" s="509"/>
      <c r="XCW208" s="509"/>
      <c r="XCX208" s="509"/>
      <c r="XCY208" s="509"/>
      <c r="XCZ208" s="509"/>
      <c r="XDA208" s="509"/>
      <c r="XDB208" s="509"/>
      <c r="XDC208" s="509"/>
      <c r="XDD208" s="509"/>
      <c r="XDE208" s="509"/>
      <c r="XDF208" s="509"/>
      <c r="XDG208" s="509"/>
      <c r="XDH208" s="509"/>
      <c r="XDI208" s="509"/>
      <c r="XDJ208" s="509"/>
      <c r="XDK208" s="509"/>
      <c r="XDL208" s="509"/>
      <c r="XDM208" s="509"/>
      <c r="XDN208" s="509"/>
      <c r="XDO208" s="509"/>
      <c r="XDP208" s="509"/>
    </row>
    <row r="209" spans="1:24" s="509" customFormat="1" ht="25.5" customHeight="1" x14ac:dyDescent="0.25">
      <c r="A209" s="708"/>
      <c r="B209" s="677">
        <v>203</v>
      </c>
      <c r="C209" s="687" t="s">
        <v>1749</v>
      </c>
      <c r="D209" s="513" t="s">
        <v>1750</v>
      </c>
      <c r="E209" s="500" t="s">
        <v>162</v>
      </c>
      <c r="F209" s="671" t="s">
        <v>155</v>
      </c>
      <c r="G209" s="607" t="s">
        <v>162</v>
      </c>
      <c r="H209" s="607" t="s">
        <v>1751</v>
      </c>
      <c r="I209" s="803" t="s">
        <v>70</v>
      </c>
      <c r="J209" s="683" t="s">
        <v>1051</v>
      </c>
      <c r="K209" s="600" t="s">
        <v>1470</v>
      </c>
      <c r="L209" s="500" t="s">
        <v>55</v>
      </c>
      <c r="M209" s="513" t="s">
        <v>62</v>
      </c>
      <c r="N209" s="521" t="s">
        <v>63</v>
      </c>
      <c r="O209" s="726" t="s">
        <v>1492</v>
      </c>
      <c r="P209" s="500"/>
      <c r="Q209" s="513" t="s">
        <v>1074</v>
      </c>
      <c r="R209" s="500"/>
      <c r="S209" s="812" t="s">
        <v>104</v>
      </c>
      <c r="T209" s="697" t="s">
        <v>977</v>
      </c>
      <c r="U209" s="513">
        <v>2017</v>
      </c>
      <c r="V209" s="500"/>
      <c r="W209" s="501"/>
      <c r="X209" s="500"/>
    </row>
    <row r="210" spans="1:24" s="509" customFormat="1" ht="25.5" customHeight="1" x14ac:dyDescent="0.25">
      <c r="A210" s="708"/>
      <c r="B210" s="677">
        <v>204</v>
      </c>
      <c r="C210" s="709" t="s">
        <v>1757</v>
      </c>
      <c r="D210" s="818" t="s">
        <v>866</v>
      </c>
      <c r="E210" s="516" t="s">
        <v>162</v>
      </c>
      <c r="F210" s="518" t="s">
        <v>89</v>
      </c>
      <c r="G210" s="506" t="s">
        <v>162</v>
      </c>
      <c r="H210" s="518" t="s">
        <v>660</v>
      </c>
      <c r="I210" s="811" t="s">
        <v>70</v>
      </c>
      <c r="J210" s="683" t="s">
        <v>1051</v>
      </c>
      <c r="K210" s="600" t="s">
        <v>1470</v>
      </c>
      <c r="L210" s="506" t="s">
        <v>55</v>
      </c>
      <c r="M210" s="506" t="s">
        <v>62</v>
      </c>
      <c r="N210" s="521" t="s">
        <v>63</v>
      </c>
      <c r="O210" s="726" t="s">
        <v>1492</v>
      </c>
      <c r="P210" s="504"/>
      <c r="Q210" s="521" t="s">
        <v>169</v>
      </c>
      <c r="R210" s="504"/>
      <c r="S210" s="748" t="s">
        <v>99</v>
      </c>
      <c r="T210" s="748" t="s">
        <v>72</v>
      </c>
      <c r="U210" s="817" t="s">
        <v>1758</v>
      </c>
      <c r="V210" s="506"/>
      <c r="W210" s="506"/>
      <c r="X210" s="505"/>
    </row>
    <row r="211" spans="1:24" s="509" customFormat="1" ht="25.5" customHeight="1" x14ac:dyDescent="0.25">
      <c r="A211" s="708"/>
      <c r="B211" s="677">
        <v>205</v>
      </c>
      <c r="C211" s="687" t="s">
        <v>1759</v>
      </c>
      <c r="D211" s="513" t="s">
        <v>716</v>
      </c>
      <c r="E211" s="500" t="s">
        <v>162</v>
      </c>
      <c r="F211" s="671" t="s">
        <v>84</v>
      </c>
      <c r="G211" s="607" t="s">
        <v>162</v>
      </c>
      <c r="H211" s="671" t="s">
        <v>766</v>
      </c>
      <c r="I211" s="811" t="s">
        <v>70</v>
      </c>
      <c r="J211" s="671" t="s">
        <v>2071</v>
      </c>
      <c r="K211" s="600" t="s">
        <v>1470</v>
      </c>
      <c r="L211" s="500" t="s">
        <v>55</v>
      </c>
      <c r="M211" s="513" t="s">
        <v>62</v>
      </c>
      <c r="N211" s="521" t="s">
        <v>63</v>
      </c>
      <c r="O211" s="726" t="s">
        <v>1492</v>
      </c>
      <c r="P211" s="504"/>
      <c r="Q211" s="513" t="s">
        <v>147</v>
      </c>
      <c r="R211" s="504"/>
      <c r="S211" s="767" t="s">
        <v>99</v>
      </c>
      <c r="T211" s="767" t="s">
        <v>148</v>
      </c>
      <c r="U211" s="513">
        <v>2011</v>
      </c>
      <c r="V211" s="506"/>
      <c r="W211" s="506"/>
      <c r="X211" s="505"/>
    </row>
    <row r="212" spans="1:24" s="509" customFormat="1" ht="25.5" customHeight="1" x14ac:dyDescent="0.25">
      <c r="A212" s="708"/>
      <c r="B212" s="677">
        <v>206</v>
      </c>
      <c r="C212" s="687" t="s">
        <v>1760</v>
      </c>
      <c r="D212" s="513" t="s">
        <v>1761</v>
      </c>
      <c r="E212" s="500" t="s">
        <v>162</v>
      </c>
      <c r="F212" s="671" t="s">
        <v>84</v>
      </c>
      <c r="G212" s="607" t="s">
        <v>162</v>
      </c>
      <c r="H212" s="671" t="s">
        <v>766</v>
      </c>
      <c r="I212" s="811" t="s">
        <v>70</v>
      </c>
      <c r="J212" s="671" t="s">
        <v>2071</v>
      </c>
      <c r="K212" s="600" t="s">
        <v>1470</v>
      </c>
      <c r="L212" s="500" t="s">
        <v>55</v>
      </c>
      <c r="M212" s="513" t="s">
        <v>50</v>
      </c>
      <c r="N212" s="521" t="s">
        <v>63</v>
      </c>
      <c r="O212" s="726" t="s">
        <v>1492</v>
      </c>
      <c r="P212" s="504"/>
      <c r="Q212" s="513" t="s">
        <v>224</v>
      </c>
      <c r="R212" s="504"/>
      <c r="S212" s="764" t="s">
        <v>99</v>
      </c>
      <c r="T212" s="764" t="s">
        <v>105</v>
      </c>
      <c r="U212" s="506">
        <v>2013</v>
      </c>
      <c r="V212" s="506"/>
      <c r="W212" s="506"/>
      <c r="X212" s="505"/>
    </row>
    <row r="213" spans="1:24" s="509" customFormat="1" ht="25.5" customHeight="1" x14ac:dyDescent="0.25">
      <c r="A213" s="708"/>
      <c r="B213" s="677">
        <v>207</v>
      </c>
      <c r="C213" s="687" t="s">
        <v>1059</v>
      </c>
      <c r="D213" s="513" t="s">
        <v>692</v>
      </c>
      <c r="E213" s="500" t="s">
        <v>162</v>
      </c>
      <c r="F213" s="671" t="s">
        <v>84</v>
      </c>
      <c r="G213" s="607" t="s">
        <v>162</v>
      </c>
      <c r="H213" s="671" t="s">
        <v>766</v>
      </c>
      <c r="I213" s="811" t="s">
        <v>70</v>
      </c>
      <c r="J213" s="671" t="s">
        <v>2071</v>
      </c>
      <c r="K213" s="600" t="s">
        <v>1470</v>
      </c>
      <c r="L213" s="500" t="s">
        <v>55</v>
      </c>
      <c r="M213" s="513" t="s">
        <v>62</v>
      </c>
      <c r="N213" s="521" t="s">
        <v>63</v>
      </c>
      <c r="O213" s="726" t="s">
        <v>1492</v>
      </c>
      <c r="P213" s="504"/>
      <c r="Q213" s="513" t="s">
        <v>224</v>
      </c>
      <c r="R213" s="504"/>
      <c r="S213" s="764" t="s">
        <v>99</v>
      </c>
      <c r="T213" s="764" t="s">
        <v>105</v>
      </c>
      <c r="U213" s="513">
        <v>2012</v>
      </c>
      <c r="V213" s="506"/>
      <c r="W213" s="506"/>
      <c r="X213" s="505"/>
    </row>
    <row r="214" spans="1:24" s="509" customFormat="1" ht="25.5" customHeight="1" x14ac:dyDescent="0.25">
      <c r="A214" s="708"/>
      <c r="B214" s="677">
        <v>208</v>
      </c>
      <c r="C214" s="687" t="s">
        <v>1765</v>
      </c>
      <c r="D214" s="513" t="s">
        <v>684</v>
      </c>
      <c r="E214" s="500" t="s">
        <v>162</v>
      </c>
      <c r="F214" s="671" t="s">
        <v>84</v>
      </c>
      <c r="G214" s="607" t="s">
        <v>162</v>
      </c>
      <c r="H214" s="671" t="s">
        <v>766</v>
      </c>
      <c r="I214" s="811" t="s">
        <v>70</v>
      </c>
      <c r="J214" s="671" t="s">
        <v>2071</v>
      </c>
      <c r="K214" s="600" t="s">
        <v>1470</v>
      </c>
      <c r="L214" s="500" t="s">
        <v>55</v>
      </c>
      <c r="M214" s="513" t="s">
        <v>170</v>
      </c>
      <c r="N214" s="521" t="s">
        <v>63</v>
      </c>
      <c r="O214" s="726" t="s">
        <v>1492</v>
      </c>
      <c r="P214" s="504"/>
      <c r="Q214" s="513" t="s">
        <v>147</v>
      </c>
      <c r="R214" s="504"/>
      <c r="S214" s="767" t="s">
        <v>99</v>
      </c>
      <c r="T214" s="767" t="s">
        <v>148</v>
      </c>
      <c r="U214" s="513">
        <v>2012</v>
      </c>
      <c r="V214" s="506"/>
      <c r="W214" s="506"/>
      <c r="X214" s="505"/>
    </row>
    <row r="215" spans="1:24" s="509" customFormat="1" ht="25.5" customHeight="1" x14ac:dyDescent="0.25">
      <c r="A215" s="708"/>
      <c r="B215" s="677">
        <v>209</v>
      </c>
      <c r="C215" s="687" t="s">
        <v>1775</v>
      </c>
      <c r="D215" s="513" t="s">
        <v>1776</v>
      </c>
      <c r="E215" s="607" t="s">
        <v>162</v>
      </c>
      <c r="F215" s="671" t="s">
        <v>89</v>
      </c>
      <c r="G215" s="607" t="s">
        <v>162</v>
      </c>
      <c r="H215" s="512" t="s">
        <v>709</v>
      </c>
      <c r="I215" s="811" t="s">
        <v>70</v>
      </c>
      <c r="J215" s="683" t="s">
        <v>1395</v>
      </c>
      <c r="K215" s="600" t="s">
        <v>1470</v>
      </c>
      <c r="L215" s="500" t="s">
        <v>55</v>
      </c>
      <c r="M215" s="513" t="s">
        <v>62</v>
      </c>
      <c r="N215" s="521" t="s">
        <v>63</v>
      </c>
      <c r="O215" s="726" t="s">
        <v>1492</v>
      </c>
      <c r="P215" s="514"/>
      <c r="Q215" s="513" t="s">
        <v>1777</v>
      </c>
      <c r="R215" s="514"/>
      <c r="S215" s="764" t="s">
        <v>99</v>
      </c>
      <c r="T215" s="764" t="s">
        <v>105</v>
      </c>
      <c r="U215" s="513">
        <v>2012</v>
      </c>
      <c r="V215" s="514"/>
      <c r="W215" s="501"/>
      <c r="X215" s="500"/>
    </row>
    <row r="216" spans="1:24" s="509" customFormat="1" ht="25.5" customHeight="1" x14ac:dyDescent="0.25">
      <c r="A216" s="708"/>
      <c r="B216" s="677">
        <v>210</v>
      </c>
      <c r="C216" s="819" t="s">
        <v>1857</v>
      </c>
      <c r="D216" s="820" t="s">
        <v>1858</v>
      </c>
      <c r="E216" s="821" t="s">
        <v>1559</v>
      </c>
      <c r="F216" s="822">
        <v>44621</v>
      </c>
      <c r="G216" s="821" t="s">
        <v>1559</v>
      </c>
      <c r="H216" s="823" t="s">
        <v>2150</v>
      </c>
      <c r="I216" s="824" t="s">
        <v>1559</v>
      </c>
      <c r="J216" s="823" t="s">
        <v>2150</v>
      </c>
      <c r="K216" s="600" t="s">
        <v>1470</v>
      </c>
      <c r="L216" s="821" t="s">
        <v>55</v>
      </c>
      <c r="M216" s="821" t="s">
        <v>62</v>
      </c>
      <c r="N216" s="825" t="s">
        <v>136</v>
      </c>
      <c r="O216" s="826" t="s">
        <v>1492</v>
      </c>
      <c r="P216" s="707"/>
      <c r="Q216" s="821" t="s">
        <v>1859</v>
      </c>
      <c r="R216" s="821"/>
      <c r="S216" s="704" t="s">
        <v>78</v>
      </c>
      <c r="T216" s="705" t="s">
        <v>207</v>
      </c>
      <c r="U216" s="821">
        <v>2019</v>
      </c>
      <c r="V216" s="709"/>
      <c r="W216" s="709"/>
      <c r="X216" s="521"/>
    </row>
    <row r="217" spans="1:24" s="509" customFormat="1" ht="25.5" customHeight="1" x14ac:dyDescent="0.25">
      <c r="A217" s="708"/>
      <c r="B217" s="677">
        <v>211</v>
      </c>
      <c r="C217" s="819" t="s">
        <v>1860</v>
      </c>
      <c r="D217" s="827" t="s">
        <v>1861</v>
      </c>
      <c r="E217" s="821" t="s">
        <v>1559</v>
      </c>
      <c r="F217" s="822">
        <v>44621</v>
      </c>
      <c r="G217" s="821" t="s">
        <v>1559</v>
      </c>
      <c r="H217" s="823" t="s">
        <v>2150</v>
      </c>
      <c r="I217" s="824" t="s">
        <v>1559</v>
      </c>
      <c r="J217" s="823" t="s">
        <v>2150</v>
      </c>
      <c r="K217" s="600" t="s">
        <v>1470</v>
      </c>
      <c r="L217" s="821" t="s">
        <v>55</v>
      </c>
      <c r="M217" s="821" t="s">
        <v>62</v>
      </c>
      <c r="N217" s="529" t="s">
        <v>63</v>
      </c>
      <c r="O217" s="828" t="s">
        <v>1492</v>
      </c>
      <c r="P217" s="707"/>
      <c r="Q217" s="821" t="s">
        <v>1859</v>
      </c>
      <c r="R217" s="502"/>
      <c r="S217" s="829" t="s">
        <v>78</v>
      </c>
      <c r="T217" s="705" t="s">
        <v>207</v>
      </c>
      <c r="U217" s="502">
        <v>2016</v>
      </c>
      <c r="V217" s="502"/>
      <c r="W217" s="523"/>
      <c r="X217" s="500"/>
    </row>
    <row r="218" spans="1:24" s="509" customFormat="1" ht="25.5" customHeight="1" x14ac:dyDescent="0.25">
      <c r="A218" s="708"/>
      <c r="B218" s="677">
        <v>212</v>
      </c>
      <c r="C218" s="819" t="s">
        <v>1862</v>
      </c>
      <c r="D218" s="827" t="s">
        <v>1863</v>
      </c>
      <c r="E218" s="502" t="s">
        <v>1559</v>
      </c>
      <c r="F218" s="822">
        <v>44621</v>
      </c>
      <c r="G218" s="502" t="s">
        <v>1559</v>
      </c>
      <c r="H218" s="823" t="s">
        <v>2150</v>
      </c>
      <c r="I218" s="804" t="s">
        <v>1559</v>
      </c>
      <c r="J218" s="823" t="s">
        <v>2150</v>
      </c>
      <c r="K218" s="600" t="s">
        <v>1470</v>
      </c>
      <c r="L218" s="821" t="s">
        <v>55</v>
      </c>
      <c r="M218" s="821" t="s">
        <v>62</v>
      </c>
      <c r="N218" s="830" t="s">
        <v>136</v>
      </c>
      <c r="O218" s="826" t="s">
        <v>1492</v>
      </c>
      <c r="P218" s="694"/>
      <c r="Q218" s="821" t="s">
        <v>1859</v>
      </c>
      <c r="R218" s="502"/>
      <c r="S218" s="829" t="s">
        <v>78</v>
      </c>
      <c r="T218" s="829" t="s">
        <v>207</v>
      </c>
      <c r="U218" s="502">
        <v>2019</v>
      </c>
      <c r="V218" s="502"/>
      <c r="W218" s="523"/>
      <c r="X218" s="500"/>
    </row>
    <row r="219" spans="1:24" s="509" customFormat="1" ht="25.5" customHeight="1" x14ac:dyDescent="0.25">
      <c r="A219" s="708"/>
      <c r="B219" s="677">
        <v>213</v>
      </c>
      <c r="C219" s="819" t="s">
        <v>1864</v>
      </c>
      <c r="D219" s="827" t="s">
        <v>1865</v>
      </c>
      <c r="E219" s="502" t="s">
        <v>1559</v>
      </c>
      <c r="F219" s="822">
        <v>44621</v>
      </c>
      <c r="G219" s="502" t="s">
        <v>1559</v>
      </c>
      <c r="H219" s="823" t="s">
        <v>2150</v>
      </c>
      <c r="I219" s="804" t="s">
        <v>1559</v>
      </c>
      <c r="J219" s="823" t="s">
        <v>2150</v>
      </c>
      <c r="K219" s="600" t="s">
        <v>1470</v>
      </c>
      <c r="L219" s="821" t="s">
        <v>55</v>
      </c>
      <c r="M219" s="821" t="s">
        <v>62</v>
      </c>
      <c r="N219" s="830" t="s">
        <v>136</v>
      </c>
      <c r="O219" s="826" t="s">
        <v>1492</v>
      </c>
      <c r="P219" s="831"/>
      <c r="Q219" s="532" t="s">
        <v>387</v>
      </c>
      <c r="R219" s="502"/>
      <c r="S219" s="731" t="s">
        <v>78</v>
      </c>
      <c r="T219" s="731" t="s">
        <v>1589</v>
      </c>
      <c r="U219" s="532">
        <v>2014</v>
      </c>
      <c r="V219" s="502"/>
      <c r="W219" s="502"/>
      <c r="X219" s="500"/>
    </row>
    <row r="220" spans="1:24" s="509" customFormat="1" ht="25.5" customHeight="1" x14ac:dyDescent="0.25">
      <c r="A220" s="708"/>
      <c r="B220" s="677">
        <v>214</v>
      </c>
      <c r="C220" s="819" t="s">
        <v>1866</v>
      </c>
      <c r="D220" s="827" t="s">
        <v>1867</v>
      </c>
      <c r="E220" s="832" t="s">
        <v>1559</v>
      </c>
      <c r="F220" s="822">
        <v>44621</v>
      </c>
      <c r="G220" s="832" t="s">
        <v>1559</v>
      </c>
      <c r="H220" s="823" t="s">
        <v>2150</v>
      </c>
      <c r="I220" s="833" t="s">
        <v>1559</v>
      </c>
      <c r="J220" s="823" t="s">
        <v>2150</v>
      </c>
      <c r="K220" s="600" t="s">
        <v>1470</v>
      </c>
      <c r="L220" s="821" t="s">
        <v>55</v>
      </c>
      <c r="M220" s="821" t="s">
        <v>62</v>
      </c>
      <c r="N220" s="830" t="s">
        <v>136</v>
      </c>
      <c r="O220" s="826" t="s">
        <v>1492</v>
      </c>
      <c r="P220" s="694"/>
      <c r="Q220" s="532" t="s">
        <v>387</v>
      </c>
      <c r="R220" s="502"/>
      <c r="S220" s="731" t="s">
        <v>78</v>
      </c>
      <c r="T220" s="731" t="s">
        <v>1589</v>
      </c>
      <c r="U220" s="532">
        <v>2017</v>
      </c>
      <c r="V220" s="502"/>
      <c r="W220" s="502"/>
      <c r="X220" s="500"/>
    </row>
    <row r="221" spans="1:24" s="509" customFormat="1" ht="25.5" customHeight="1" x14ac:dyDescent="0.25">
      <c r="A221" s="708"/>
      <c r="B221" s="677">
        <v>215</v>
      </c>
      <c r="C221" s="819" t="s">
        <v>1868</v>
      </c>
      <c r="D221" s="532" t="s">
        <v>1869</v>
      </c>
      <c r="E221" s="832" t="s">
        <v>1559</v>
      </c>
      <c r="F221" s="822">
        <v>44621</v>
      </c>
      <c r="G221" s="832" t="s">
        <v>1559</v>
      </c>
      <c r="H221" s="823" t="s">
        <v>2150</v>
      </c>
      <c r="I221" s="833" t="s">
        <v>1559</v>
      </c>
      <c r="J221" s="823" t="s">
        <v>2150</v>
      </c>
      <c r="K221" s="600" t="s">
        <v>1470</v>
      </c>
      <c r="L221" s="821" t="s">
        <v>55</v>
      </c>
      <c r="M221" s="532" t="s">
        <v>50</v>
      </c>
      <c r="N221" s="830" t="s">
        <v>612</v>
      </c>
      <c r="O221" s="828" t="s">
        <v>1492</v>
      </c>
      <c r="P221" s="831"/>
      <c r="Q221" s="532" t="s">
        <v>387</v>
      </c>
      <c r="R221" s="502"/>
      <c r="S221" s="731" t="s">
        <v>78</v>
      </c>
      <c r="T221" s="731" t="s">
        <v>1589</v>
      </c>
      <c r="U221" s="532">
        <v>2018</v>
      </c>
      <c r="V221" s="834"/>
      <c r="W221" s="834"/>
      <c r="X221" s="500"/>
    </row>
    <row r="222" spans="1:24" s="509" customFormat="1" ht="25.5" customHeight="1" x14ac:dyDescent="0.25">
      <c r="A222" s="708"/>
      <c r="B222" s="677">
        <v>216</v>
      </c>
      <c r="C222" s="819" t="s">
        <v>1870</v>
      </c>
      <c r="D222" s="532" t="s">
        <v>1871</v>
      </c>
      <c r="E222" s="832" t="s">
        <v>1559</v>
      </c>
      <c r="F222" s="822">
        <v>44621</v>
      </c>
      <c r="G222" s="832" t="s">
        <v>1559</v>
      </c>
      <c r="H222" s="823" t="s">
        <v>2150</v>
      </c>
      <c r="I222" s="833" t="s">
        <v>1559</v>
      </c>
      <c r="J222" s="823" t="s">
        <v>2150</v>
      </c>
      <c r="K222" s="600" t="s">
        <v>1470</v>
      </c>
      <c r="L222" s="821" t="s">
        <v>55</v>
      </c>
      <c r="M222" s="821" t="s">
        <v>62</v>
      </c>
      <c r="N222" s="830" t="s">
        <v>136</v>
      </c>
      <c r="O222" s="826" t="s">
        <v>1492</v>
      </c>
      <c r="P222" s="831"/>
      <c r="Q222" s="532" t="s">
        <v>387</v>
      </c>
      <c r="R222" s="502"/>
      <c r="S222" s="731" t="s">
        <v>78</v>
      </c>
      <c r="T222" s="731" t="s">
        <v>1589</v>
      </c>
      <c r="U222" s="532">
        <v>2018</v>
      </c>
      <c r="V222" s="502"/>
      <c r="W222" s="523"/>
      <c r="X222" s="500"/>
    </row>
    <row r="223" spans="1:24" s="509" customFormat="1" ht="25.5" customHeight="1" x14ac:dyDescent="0.25">
      <c r="A223" s="708"/>
      <c r="B223" s="677">
        <v>217</v>
      </c>
      <c r="C223" s="819" t="s">
        <v>1875</v>
      </c>
      <c r="D223" s="532" t="s">
        <v>1876</v>
      </c>
      <c r="E223" s="821" t="s">
        <v>1559</v>
      </c>
      <c r="F223" s="822">
        <v>44621</v>
      </c>
      <c r="G223" s="821" t="s">
        <v>1559</v>
      </c>
      <c r="H223" s="823" t="s">
        <v>2150</v>
      </c>
      <c r="I223" s="824" t="s">
        <v>1559</v>
      </c>
      <c r="J223" s="823" t="s">
        <v>2150</v>
      </c>
      <c r="K223" s="600" t="s">
        <v>1470</v>
      </c>
      <c r="L223" s="821" t="s">
        <v>55</v>
      </c>
      <c r="M223" s="821" t="s">
        <v>62</v>
      </c>
      <c r="N223" s="529" t="s">
        <v>63</v>
      </c>
      <c r="O223" s="828" t="s">
        <v>1492</v>
      </c>
      <c r="P223" s="694"/>
      <c r="Q223" s="532" t="s">
        <v>387</v>
      </c>
      <c r="R223" s="502"/>
      <c r="S223" s="731" t="s">
        <v>78</v>
      </c>
      <c r="T223" s="731" t="s">
        <v>1589</v>
      </c>
      <c r="U223" s="309">
        <v>2015</v>
      </c>
      <c r="V223" s="525"/>
      <c r="W223" s="525"/>
      <c r="X223" s="500"/>
    </row>
    <row r="224" spans="1:24" s="509" customFormat="1" ht="25.5" customHeight="1" x14ac:dyDescent="0.25">
      <c r="A224" s="708"/>
      <c r="B224" s="677">
        <v>218</v>
      </c>
      <c r="C224" s="819" t="s">
        <v>1879</v>
      </c>
      <c r="D224" s="835" t="s">
        <v>1880</v>
      </c>
      <c r="E224" s="821" t="s">
        <v>1559</v>
      </c>
      <c r="F224" s="822">
        <v>44621</v>
      </c>
      <c r="G224" s="821" t="s">
        <v>1559</v>
      </c>
      <c r="H224" s="823" t="s">
        <v>2150</v>
      </c>
      <c r="I224" s="824" t="s">
        <v>1559</v>
      </c>
      <c r="J224" s="823" t="s">
        <v>2150</v>
      </c>
      <c r="K224" s="600" t="s">
        <v>1470</v>
      </c>
      <c r="L224" s="821" t="s">
        <v>55</v>
      </c>
      <c r="M224" s="532" t="s">
        <v>170</v>
      </c>
      <c r="N224" s="830" t="s">
        <v>63</v>
      </c>
      <c r="O224" s="828" t="s">
        <v>1492</v>
      </c>
      <c r="P224" s="831"/>
      <c r="Q224" s="532" t="s">
        <v>387</v>
      </c>
      <c r="R224" s="502"/>
      <c r="S224" s="731" t="s">
        <v>78</v>
      </c>
      <c r="T224" s="731" t="s">
        <v>1589</v>
      </c>
      <c r="U224" s="532">
        <v>2014</v>
      </c>
      <c r="V224" s="502"/>
      <c r="W224" s="523"/>
      <c r="X224" s="500"/>
    </row>
    <row r="225" spans="1:24" s="509" customFormat="1" ht="25.5" customHeight="1" x14ac:dyDescent="0.25">
      <c r="A225" s="708"/>
      <c r="B225" s="677">
        <v>219</v>
      </c>
      <c r="C225" s="819" t="s">
        <v>1881</v>
      </c>
      <c r="D225" s="827" t="s">
        <v>1882</v>
      </c>
      <c r="E225" s="832" t="s">
        <v>1559</v>
      </c>
      <c r="F225" s="822">
        <v>44621</v>
      </c>
      <c r="G225" s="832" t="s">
        <v>1559</v>
      </c>
      <c r="H225" s="823" t="s">
        <v>2150</v>
      </c>
      <c r="I225" s="833" t="s">
        <v>1559</v>
      </c>
      <c r="J225" s="823" t="s">
        <v>2150</v>
      </c>
      <c r="K225" s="600" t="s">
        <v>1470</v>
      </c>
      <c r="L225" s="821" t="s">
        <v>55</v>
      </c>
      <c r="M225" s="821" t="s">
        <v>62</v>
      </c>
      <c r="N225" s="830" t="s">
        <v>136</v>
      </c>
      <c r="O225" s="826" t="s">
        <v>1492</v>
      </c>
      <c r="P225" s="794"/>
      <c r="Q225" s="532" t="s">
        <v>387</v>
      </c>
      <c r="R225" s="502"/>
      <c r="S225" s="731" t="s">
        <v>78</v>
      </c>
      <c r="T225" s="731" t="s">
        <v>1589</v>
      </c>
      <c r="U225" s="532">
        <v>2019</v>
      </c>
      <c r="V225" s="502"/>
      <c r="W225" s="523"/>
      <c r="X225" s="513"/>
    </row>
    <row r="226" spans="1:24" s="509" customFormat="1" ht="25.5" customHeight="1" x14ac:dyDescent="0.25">
      <c r="A226" s="708"/>
      <c r="B226" s="677">
        <v>220</v>
      </c>
      <c r="C226" s="819" t="s">
        <v>1883</v>
      </c>
      <c r="D226" s="690" t="s">
        <v>1884</v>
      </c>
      <c r="E226" s="821" t="s">
        <v>1559</v>
      </c>
      <c r="F226" s="822">
        <v>44621</v>
      </c>
      <c r="G226" s="821" t="s">
        <v>1559</v>
      </c>
      <c r="H226" s="823" t="s">
        <v>2150</v>
      </c>
      <c r="I226" s="824" t="s">
        <v>1559</v>
      </c>
      <c r="J226" s="823" t="s">
        <v>2150</v>
      </c>
      <c r="K226" s="600" t="s">
        <v>1470</v>
      </c>
      <c r="L226" s="821" t="s">
        <v>55</v>
      </c>
      <c r="M226" s="821" t="s">
        <v>62</v>
      </c>
      <c r="N226" s="529" t="s">
        <v>63</v>
      </c>
      <c r="O226" s="828" t="s">
        <v>1492</v>
      </c>
      <c r="P226" s="836"/>
      <c r="Q226" s="532" t="s">
        <v>387</v>
      </c>
      <c r="R226" s="502"/>
      <c r="S226" s="731" t="s">
        <v>78</v>
      </c>
      <c r="T226" s="731" t="s">
        <v>1589</v>
      </c>
      <c r="U226" s="532">
        <v>2014</v>
      </c>
      <c r="V226" s="502"/>
      <c r="W226" s="502"/>
      <c r="X226" s="500"/>
    </row>
    <row r="227" spans="1:24" s="509" customFormat="1" ht="25.5" customHeight="1" x14ac:dyDescent="0.25">
      <c r="A227" s="708"/>
      <c r="B227" s="677">
        <v>221</v>
      </c>
      <c r="C227" s="819" t="s">
        <v>1887</v>
      </c>
      <c r="D227" s="827" t="s">
        <v>1888</v>
      </c>
      <c r="E227" s="832" t="s">
        <v>1559</v>
      </c>
      <c r="F227" s="822">
        <v>44621</v>
      </c>
      <c r="G227" s="832" t="s">
        <v>1559</v>
      </c>
      <c r="H227" s="823" t="s">
        <v>2150</v>
      </c>
      <c r="I227" s="833" t="s">
        <v>1559</v>
      </c>
      <c r="J227" s="823" t="s">
        <v>2150</v>
      </c>
      <c r="K227" s="600" t="s">
        <v>1470</v>
      </c>
      <c r="L227" s="821" t="s">
        <v>55</v>
      </c>
      <c r="M227" s="821" t="s">
        <v>62</v>
      </c>
      <c r="N227" s="830" t="s">
        <v>136</v>
      </c>
      <c r="O227" s="826" t="s">
        <v>1492</v>
      </c>
      <c r="P227" s="836"/>
      <c r="Q227" s="532" t="s">
        <v>387</v>
      </c>
      <c r="R227" s="502"/>
      <c r="S227" s="731" t="s">
        <v>78</v>
      </c>
      <c r="T227" s="731" t="s">
        <v>1589</v>
      </c>
      <c r="U227" s="532">
        <v>2019</v>
      </c>
      <c r="V227" s="502"/>
      <c r="W227" s="502"/>
      <c r="X227" s="500"/>
    </row>
    <row r="228" spans="1:24" s="509" customFormat="1" ht="25.5" customHeight="1" x14ac:dyDescent="0.25">
      <c r="A228" s="708"/>
      <c r="B228" s="677">
        <v>222</v>
      </c>
      <c r="C228" s="819" t="s">
        <v>1889</v>
      </c>
      <c r="D228" s="827" t="s">
        <v>1890</v>
      </c>
      <c r="E228" s="832" t="s">
        <v>1559</v>
      </c>
      <c r="F228" s="822">
        <v>44621</v>
      </c>
      <c r="G228" s="832" t="s">
        <v>1559</v>
      </c>
      <c r="H228" s="823" t="s">
        <v>2150</v>
      </c>
      <c r="I228" s="833" t="s">
        <v>1559</v>
      </c>
      <c r="J228" s="823" t="s">
        <v>2150</v>
      </c>
      <c r="K228" s="600" t="s">
        <v>1470</v>
      </c>
      <c r="L228" s="821" t="s">
        <v>55</v>
      </c>
      <c r="M228" s="821" t="s">
        <v>62</v>
      </c>
      <c r="N228" s="830" t="s">
        <v>136</v>
      </c>
      <c r="O228" s="826" t="s">
        <v>1492</v>
      </c>
      <c r="P228" s="836"/>
      <c r="Q228" s="532" t="s">
        <v>387</v>
      </c>
      <c r="R228" s="502"/>
      <c r="S228" s="731" t="s">
        <v>78</v>
      </c>
      <c r="T228" s="731" t="s">
        <v>1589</v>
      </c>
      <c r="U228" s="532">
        <v>2018</v>
      </c>
      <c r="V228" s="502"/>
      <c r="W228" s="502"/>
      <c r="X228" s="500"/>
    </row>
    <row r="229" spans="1:24" s="509" customFormat="1" ht="25.5" customHeight="1" x14ac:dyDescent="0.25">
      <c r="A229" s="708"/>
      <c r="B229" s="677">
        <v>223</v>
      </c>
      <c r="C229" s="819" t="s">
        <v>1893</v>
      </c>
      <c r="D229" s="506" t="s">
        <v>1894</v>
      </c>
      <c r="E229" s="832" t="s">
        <v>1559</v>
      </c>
      <c r="F229" s="822">
        <v>44621</v>
      </c>
      <c r="G229" s="832" t="s">
        <v>1559</v>
      </c>
      <c r="H229" s="823" t="s">
        <v>2150</v>
      </c>
      <c r="I229" s="833" t="s">
        <v>1559</v>
      </c>
      <c r="J229" s="823" t="s">
        <v>2150</v>
      </c>
      <c r="K229" s="600" t="s">
        <v>1470</v>
      </c>
      <c r="L229" s="821" t="s">
        <v>55</v>
      </c>
      <c r="M229" s="821" t="s">
        <v>62</v>
      </c>
      <c r="N229" s="830" t="s">
        <v>136</v>
      </c>
      <c r="O229" s="826" t="s">
        <v>1492</v>
      </c>
      <c r="P229" s="510"/>
      <c r="Q229" s="532" t="s">
        <v>387</v>
      </c>
      <c r="R229" s="504"/>
      <c r="S229" s="731" t="s">
        <v>78</v>
      </c>
      <c r="T229" s="731" t="s">
        <v>1589</v>
      </c>
      <c r="U229" s="532">
        <v>2019</v>
      </c>
      <c r="V229" s="500"/>
      <c r="W229" s="501"/>
      <c r="X229" s="500"/>
    </row>
    <row r="230" spans="1:24" s="509" customFormat="1" ht="25.5" customHeight="1" x14ac:dyDescent="0.25">
      <c r="A230" s="708"/>
      <c r="B230" s="677">
        <v>224</v>
      </c>
      <c r="C230" s="819" t="s">
        <v>1895</v>
      </c>
      <c r="D230" s="506" t="s">
        <v>1896</v>
      </c>
      <c r="E230" s="832" t="s">
        <v>1559</v>
      </c>
      <c r="F230" s="822">
        <v>44621</v>
      </c>
      <c r="G230" s="832" t="s">
        <v>1559</v>
      </c>
      <c r="H230" s="823" t="s">
        <v>2150</v>
      </c>
      <c r="I230" s="833" t="s">
        <v>1559</v>
      </c>
      <c r="J230" s="823" t="s">
        <v>2150</v>
      </c>
      <c r="K230" s="600" t="s">
        <v>1470</v>
      </c>
      <c r="L230" s="821" t="s">
        <v>55</v>
      </c>
      <c r="M230" s="821" t="s">
        <v>62</v>
      </c>
      <c r="N230" s="830" t="s">
        <v>136</v>
      </c>
      <c r="O230" s="826" t="s">
        <v>1492</v>
      </c>
      <c r="P230" s="510"/>
      <c r="Q230" s="532" t="s">
        <v>387</v>
      </c>
      <c r="R230" s="504"/>
      <c r="S230" s="731" t="s">
        <v>78</v>
      </c>
      <c r="T230" s="731" t="s">
        <v>1589</v>
      </c>
      <c r="U230" s="506">
        <v>2020</v>
      </c>
      <c r="V230" s="500"/>
      <c r="W230" s="501"/>
      <c r="X230" s="500"/>
    </row>
    <row r="231" spans="1:24" s="509" customFormat="1" ht="25.5" customHeight="1" x14ac:dyDescent="0.25">
      <c r="A231" s="708"/>
      <c r="B231" s="677">
        <v>225</v>
      </c>
      <c r="C231" s="819" t="s">
        <v>1903</v>
      </c>
      <c r="D231" s="309" t="s">
        <v>1904</v>
      </c>
      <c r="E231" s="821" t="s">
        <v>1559</v>
      </c>
      <c r="F231" s="822">
        <v>44621</v>
      </c>
      <c r="G231" s="821" t="s">
        <v>1559</v>
      </c>
      <c r="H231" s="823" t="s">
        <v>2150</v>
      </c>
      <c r="I231" s="824" t="s">
        <v>1559</v>
      </c>
      <c r="J231" s="823" t="s">
        <v>2150</v>
      </c>
      <c r="K231" s="600" t="s">
        <v>1470</v>
      </c>
      <c r="L231" s="821" t="s">
        <v>55</v>
      </c>
      <c r="M231" s="821" t="s">
        <v>62</v>
      </c>
      <c r="N231" s="529" t="s">
        <v>63</v>
      </c>
      <c r="O231" s="828" t="s">
        <v>1492</v>
      </c>
      <c r="P231" s="521"/>
      <c r="Q231" s="532" t="s">
        <v>387</v>
      </c>
      <c r="R231" s="521"/>
      <c r="S231" s="731" t="s">
        <v>78</v>
      </c>
      <c r="T231" s="731" t="s">
        <v>1589</v>
      </c>
      <c r="U231" s="521">
        <v>2015</v>
      </c>
      <c r="V231" s="529"/>
      <c r="W231" s="526"/>
      <c r="X231" s="505"/>
    </row>
    <row r="232" spans="1:24" s="509" customFormat="1" ht="25.5" customHeight="1" x14ac:dyDescent="0.25">
      <c r="A232" s="708"/>
      <c r="B232" s="677">
        <v>226</v>
      </c>
      <c r="C232" s="819" t="s">
        <v>1907</v>
      </c>
      <c r="D232" s="827" t="s">
        <v>1908</v>
      </c>
      <c r="E232" s="832" t="s">
        <v>1559</v>
      </c>
      <c r="F232" s="822">
        <v>44621</v>
      </c>
      <c r="G232" s="832" t="s">
        <v>1559</v>
      </c>
      <c r="H232" s="823" t="s">
        <v>2150</v>
      </c>
      <c r="I232" s="833" t="s">
        <v>1559</v>
      </c>
      <c r="J232" s="823" t="s">
        <v>2150</v>
      </c>
      <c r="K232" s="600" t="s">
        <v>1470</v>
      </c>
      <c r="L232" s="821" t="s">
        <v>55</v>
      </c>
      <c r="M232" s="821" t="s">
        <v>62</v>
      </c>
      <c r="N232" s="830" t="s">
        <v>136</v>
      </c>
      <c r="O232" s="826" t="s">
        <v>1492</v>
      </c>
      <c r="P232" s="836"/>
      <c r="Q232" s="532" t="s">
        <v>387</v>
      </c>
      <c r="R232" s="502"/>
      <c r="S232" s="731" t="s">
        <v>78</v>
      </c>
      <c r="T232" s="731" t="s">
        <v>1589</v>
      </c>
      <c r="U232" s="532">
        <v>2018</v>
      </c>
      <c r="V232" s="502"/>
      <c r="W232" s="531"/>
      <c r="X232" s="500"/>
    </row>
    <row r="233" spans="1:24" s="509" customFormat="1" ht="25.5" customHeight="1" x14ac:dyDescent="0.25">
      <c r="A233" s="708"/>
      <c r="B233" s="677">
        <v>227</v>
      </c>
      <c r="C233" s="819" t="s">
        <v>1911</v>
      </c>
      <c r="D233" s="830" t="s">
        <v>1912</v>
      </c>
      <c r="E233" s="832" t="s">
        <v>1559</v>
      </c>
      <c r="F233" s="822">
        <v>44621</v>
      </c>
      <c r="G233" s="832" t="s">
        <v>1559</v>
      </c>
      <c r="H233" s="823" t="s">
        <v>2150</v>
      </c>
      <c r="I233" s="833" t="s">
        <v>1559</v>
      </c>
      <c r="J233" s="823" t="s">
        <v>2150</v>
      </c>
      <c r="K233" s="600" t="s">
        <v>1470</v>
      </c>
      <c r="L233" s="821" t="s">
        <v>55</v>
      </c>
      <c r="M233" s="532" t="s">
        <v>50</v>
      </c>
      <c r="N233" s="830" t="s">
        <v>136</v>
      </c>
      <c r="O233" s="826" t="s">
        <v>1492</v>
      </c>
      <c r="P233" s="529"/>
      <c r="Q233" s="532" t="s">
        <v>387</v>
      </c>
      <c r="R233" s="529"/>
      <c r="S233" s="731" t="s">
        <v>78</v>
      </c>
      <c r="T233" s="731" t="s">
        <v>1589</v>
      </c>
      <c r="U233" s="830"/>
      <c r="V233" s="502"/>
      <c r="W233" s="523"/>
      <c r="X233" s="500"/>
    </row>
    <row r="234" spans="1:24" s="509" customFormat="1" ht="25.5" customHeight="1" x14ac:dyDescent="0.25">
      <c r="A234" s="708"/>
      <c r="B234" s="677">
        <v>228</v>
      </c>
      <c r="C234" s="819" t="s">
        <v>1915</v>
      </c>
      <c r="D234" s="830" t="s">
        <v>1916</v>
      </c>
      <c r="E234" s="832" t="s">
        <v>1559</v>
      </c>
      <c r="F234" s="822">
        <v>44621</v>
      </c>
      <c r="G234" s="832" t="s">
        <v>1559</v>
      </c>
      <c r="H234" s="823" t="s">
        <v>2150</v>
      </c>
      <c r="I234" s="833" t="s">
        <v>1559</v>
      </c>
      <c r="J234" s="823" t="s">
        <v>2150</v>
      </c>
      <c r="K234" s="600" t="s">
        <v>1470</v>
      </c>
      <c r="L234" s="821" t="s">
        <v>55</v>
      </c>
      <c r="M234" s="821" t="s">
        <v>62</v>
      </c>
      <c r="N234" s="830" t="s">
        <v>136</v>
      </c>
      <c r="O234" s="826" t="s">
        <v>1492</v>
      </c>
      <c r="P234" s="836"/>
      <c r="Q234" s="532" t="s">
        <v>387</v>
      </c>
      <c r="R234" s="502"/>
      <c r="S234" s="731" t="s">
        <v>78</v>
      </c>
      <c r="T234" s="731" t="s">
        <v>1589</v>
      </c>
      <c r="U234" s="830">
        <v>2017</v>
      </c>
      <c r="V234" s="532"/>
      <c r="W234" s="523"/>
      <c r="X234" s="500"/>
    </row>
    <row r="235" spans="1:24" s="509" customFormat="1" ht="25.5" customHeight="1" x14ac:dyDescent="0.25">
      <c r="A235" s="708"/>
      <c r="B235" s="677">
        <v>229</v>
      </c>
      <c r="C235" s="819" t="s">
        <v>1921</v>
      </c>
      <c r="D235" s="830" t="s">
        <v>1922</v>
      </c>
      <c r="E235" s="832" t="s">
        <v>1559</v>
      </c>
      <c r="F235" s="822">
        <v>44621</v>
      </c>
      <c r="G235" s="832" t="s">
        <v>1559</v>
      </c>
      <c r="H235" s="823" t="s">
        <v>2150</v>
      </c>
      <c r="I235" s="833" t="s">
        <v>1559</v>
      </c>
      <c r="J235" s="823" t="s">
        <v>2150</v>
      </c>
      <c r="K235" s="600" t="s">
        <v>1470</v>
      </c>
      <c r="L235" s="821" t="s">
        <v>55</v>
      </c>
      <c r="M235" s="821" t="s">
        <v>62</v>
      </c>
      <c r="N235" s="830" t="s">
        <v>136</v>
      </c>
      <c r="O235" s="826" t="s">
        <v>1492</v>
      </c>
      <c r="P235" s="836"/>
      <c r="Q235" s="532" t="s">
        <v>387</v>
      </c>
      <c r="R235" s="502"/>
      <c r="S235" s="731" t="s">
        <v>78</v>
      </c>
      <c r="T235" s="731" t="s">
        <v>1589</v>
      </c>
      <c r="U235" s="830">
        <v>2021</v>
      </c>
      <c r="V235" s="502"/>
      <c r="W235" s="523"/>
      <c r="X235" s="500"/>
    </row>
    <row r="236" spans="1:24" s="509" customFormat="1" ht="25.5" customHeight="1" x14ac:dyDescent="0.25">
      <c r="A236" s="708"/>
      <c r="B236" s="677">
        <v>230</v>
      </c>
      <c r="C236" s="819" t="s">
        <v>1925</v>
      </c>
      <c r="D236" s="827" t="s">
        <v>1926</v>
      </c>
      <c r="E236" s="832" t="s">
        <v>1559</v>
      </c>
      <c r="F236" s="822">
        <v>44621</v>
      </c>
      <c r="G236" s="832" t="s">
        <v>1559</v>
      </c>
      <c r="H236" s="823" t="s">
        <v>2150</v>
      </c>
      <c r="I236" s="833" t="s">
        <v>1559</v>
      </c>
      <c r="J236" s="823" t="s">
        <v>2150</v>
      </c>
      <c r="K236" s="600" t="s">
        <v>1470</v>
      </c>
      <c r="L236" s="821" t="s">
        <v>55</v>
      </c>
      <c r="M236" s="821" t="s">
        <v>62</v>
      </c>
      <c r="N236" s="830" t="s">
        <v>136</v>
      </c>
      <c r="O236" s="826" t="s">
        <v>1492</v>
      </c>
      <c r="P236" s="836"/>
      <c r="Q236" s="532" t="s">
        <v>387</v>
      </c>
      <c r="R236" s="502"/>
      <c r="S236" s="731" t="s">
        <v>78</v>
      </c>
      <c r="T236" s="731" t="s">
        <v>1589</v>
      </c>
      <c r="U236" s="532">
        <v>2020</v>
      </c>
      <c r="V236" s="502"/>
      <c r="W236" s="523"/>
      <c r="X236" s="500"/>
    </row>
    <row r="237" spans="1:24" s="509" customFormat="1" ht="25.5" customHeight="1" x14ac:dyDescent="0.25">
      <c r="A237" s="708"/>
      <c r="B237" s="677">
        <v>231</v>
      </c>
      <c r="C237" s="819" t="s">
        <v>1929</v>
      </c>
      <c r="D237" s="532" t="s">
        <v>1930</v>
      </c>
      <c r="E237" s="821" t="s">
        <v>1559</v>
      </c>
      <c r="F237" s="822">
        <v>44621</v>
      </c>
      <c r="G237" s="821" t="s">
        <v>1559</v>
      </c>
      <c r="H237" s="823" t="s">
        <v>2150</v>
      </c>
      <c r="I237" s="824" t="s">
        <v>1559</v>
      </c>
      <c r="J237" s="823" t="s">
        <v>2150</v>
      </c>
      <c r="K237" s="600" t="s">
        <v>1470</v>
      </c>
      <c r="L237" s="821" t="s">
        <v>55</v>
      </c>
      <c r="M237" s="821" t="s">
        <v>62</v>
      </c>
      <c r="N237" s="529" t="s">
        <v>63</v>
      </c>
      <c r="O237" s="828" t="s">
        <v>1492</v>
      </c>
      <c r="P237" s="836"/>
      <c r="Q237" s="532" t="s">
        <v>387</v>
      </c>
      <c r="R237" s="502"/>
      <c r="S237" s="731" t="s">
        <v>78</v>
      </c>
      <c r="T237" s="731" t="s">
        <v>1589</v>
      </c>
      <c r="U237" s="532">
        <v>2018</v>
      </c>
      <c r="V237" s="502"/>
      <c r="W237" s="523"/>
      <c r="X237" s="500"/>
    </row>
    <row r="238" spans="1:24" s="509" customFormat="1" ht="25.5" customHeight="1" x14ac:dyDescent="0.25">
      <c r="A238" s="708"/>
      <c r="B238" s="677">
        <v>232</v>
      </c>
      <c r="C238" s="669" t="s">
        <v>1933</v>
      </c>
      <c r="D238" s="309" t="s">
        <v>1934</v>
      </c>
      <c r="E238" s="821" t="s">
        <v>1559</v>
      </c>
      <c r="F238" s="822">
        <v>44621</v>
      </c>
      <c r="G238" s="821" t="s">
        <v>1559</v>
      </c>
      <c r="H238" s="823" t="s">
        <v>2150</v>
      </c>
      <c r="I238" s="824" t="s">
        <v>1559</v>
      </c>
      <c r="J238" s="823" t="s">
        <v>2150</v>
      </c>
      <c r="K238" s="600" t="s">
        <v>1470</v>
      </c>
      <c r="L238" s="821" t="s">
        <v>55</v>
      </c>
      <c r="M238" s="532" t="s">
        <v>50</v>
      </c>
      <c r="N238" s="830" t="s">
        <v>136</v>
      </c>
      <c r="O238" s="828" t="s">
        <v>1492</v>
      </c>
      <c r="P238" s="534"/>
      <c r="Q238" s="532" t="s">
        <v>387</v>
      </c>
      <c r="R238" s="534"/>
      <c r="S238" s="731" t="s">
        <v>78</v>
      </c>
      <c r="T238" s="731" t="s">
        <v>1589</v>
      </c>
      <c r="U238" s="309">
        <v>2015</v>
      </c>
      <c r="V238" s="502"/>
      <c r="W238" s="523"/>
      <c r="X238" s="500"/>
    </row>
    <row r="239" spans="1:24" s="509" customFormat="1" ht="25.5" customHeight="1" x14ac:dyDescent="0.25">
      <c r="A239" s="708"/>
      <c r="B239" s="677">
        <v>233</v>
      </c>
      <c r="C239" s="819" t="s">
        <v>1941</v>
      </c>
      <c r="D239" s="532" t="s">
        <v>1942</v>
      </c>
      <c r="E239" s="821" t="s">
        <v>1559</v>
      </c>
      <c r="F239" s="822">
        <v>44621</v>
      </c>
      <c r="G239" s="821" t="s">
        <v>1559</v>
      </c>
      <c r="H239" s="823" t="s">
        <v>2150</v>
      </c>
      <c r="I239" s="824" t="s">
        <v>1559</v>
      </c>
      <c r="J239" s="823" t="s">
        <v>2150</v>
      </c>
      <c r="K239" s="600" t="s">
        <v>1470</v>
      </c>
      <c r="L239" s="821" t="s">
        <v>55</v>
      </c>
      <c r="M239" s="821" t="s">
        <v>62</v>
      </c>
      <c r="N239" s="830" t="s">
        <v>136</v>
      </c>
      <c r="O239" s="828" t="s">
        <v>1492</v>
      </c>
      <c r="P239" s="502"/>
      <c r="Q239" s="532" t="s">
        <v>387</v>
      </c>
      <c r="R239" s="502"/>
      <c r="S239" s="731" t="s">
        <v>78</v>
      </c>
      <c r="T239" s="731" t="s">
        <v>1589</v>
      </c>
      <c r="U239" s="532">
        <v>2019</v>
      </c>
      <c r="V239" s="502"/>
      <c r="W239" s="523"/>
      <c r="X239" s="500"/>
    </row>
    <row r="240" spans="1:24" s="509" customFormat="1" ht="25.5" customHeight="1" x14ac:dyDescent="0.25">
      <c r="A240" s="708"/>
      <c r="B240" s="677">
        <v>234</v>
      </c>
      <c r="C240" s="819" t="s">
        <v>1943</v>
      </c>
      <c r="D240" s="532" t="s">
        <v>1944</v>
      </c>
      <c r="E240" s="821" t="s">
        <v>1559</v>
      </c>
      <c r="F240" s="822">
        <v>44621</v>
      </c>
      <c r="G240" s="821" t="s">
        <v>1559</v>
      </c>
      <c r="H240" s="823" t="s">
        <v>2150</v>
      </c>
      <c r="I240" s="824" t="s">
        <v>1559</v>
      </c>
      <c r="J240" s="823" t="s">
        <v>2150</v>
      </c>
      <c r="K240" s="600" t="s">
        <v>1470</v>
      </c>
      <c r="L240" s="821" t="s">
        <v>55</v>
      </c>
      <c r="M240" s="821" t="s">
        <v>62</v>
      </c>
      <c r="N240" s="830" t="s">
        <v>136</v>
      </c>
      <c r="O240" s="828" t="s">
        <v>1492</v>
      </c>
      <c r="P240" s="502"/>
      <c r="Q240" s="532" t="s">
        <v>387</v>
      </c>
      <c r="R240" s="502"/>
      <c r="S240" s="731" t="s">
        <v>78</v>
      </c>
      <c r="T240" s="731" t="s">
        <v>1589</v>
      </c>
      <c r="U240" s="532">
        <v>2021</v>
      </c>
      <c r="V240" s="502"/>
      <c r="W240" s="523"/>
      <c r="X240" s="500"/>
    </row>
    <row r="241" spans="1:24" s="509" customFormat="1" ht="25.5" customHeight="1" x14ac:dyDescent="0.25">
      <c r="A241" s="708"/>
      <c r="B241" s="677">
        <v>235</v>
      </c>
      <c r="C241" s="819" t="s">
        <v>1939</v>
      </c>
      <c r="D241" s="309" t="s">
        <v>1940</v>
      </c>
      <c r="E241" s="821" t="s">
        <v>1559</v>
      </c>
      <c r="F241" s="822">
        <v>44621</v>
      </c>
      <c r="G241" s="821" t="s">
        <v>1559</v>
      </c>
      <c r="H241" s="823" t="s">
        <v>2150</v>
      </c>
      <c r="I241" s="824" t="s">
        <v>1559</v>
      </c>
      <c r="J241" s="823" t="s">
        <v>2150</v>
      </c>
      <c r="K241" s="600" t="s">
        <v>1470</v>
      </c>
      <c r="L241" s="821" t="s">
        <v>49</v>
      </c>
      <c r="M241" s="821" t="s">
        <v>62</v>
      </c>
      <c r="N241" s="529" t="s">
        <v>63</v>
      </c>
      <c r="O241" s="828" t="s">
        <v>1492</v>
      </c>
      <c r="P241" s="530"/>
      <c r="Q241" s="532" t="s">
        <v>387</v>
      </c>
      <c r="R241" s="525"/>
      <c r="S241" s="731" t="s">
        <v>78</v>
      </c>
      <c r="T241" s="731" t="s">
        <v>1589</v>
      </c>
      <c r="U241" s="309">
        <v>2020</v>
      </c>
      <c r="V241" s="525"/>
      <c r="W241" s="525"/>
      <c r="X241" s="504"/>
    </row>
    <row r="242" spans="1:24" s="509" customFormat="1" ht="25.5" customHeight="1" x14ac:dyDescent="0.25">
      <c r="A242" s="708"/>
      <c r="B242" s="677">
        <v>236</v>
      </c>
      <c r="C242" s="669" t="s">
        <v>1953</v>
      </c>
      <c r="D242" s="830" t="s">
        <v>1954</v>
      </c>
      <c r="E242" s="821" t="s">
        <v>1559</v>
      </c>
      <c r="F242" s="822">
        <v>44621</v>
      </c>
      <c r="G242" s="821" t="s">
        <v>1559</v>
      </c>
      <c r="H242" s="823" t="s">
        <v>2150</v>
      </c>
      <c r="I242" s="824" t="s">
        <v>1559</v>
      </c>
      <c r="J242" s="823" t="s">
        <v>2150</v>
      </c>
      <c r="K242" s="600" t="s">
        <v>1470</v>
      </c>
      <c r="L242" s="821" t="s">
        <v>49</v>
      </c>
      <c r="M242" s="821" t="s">
        <v>50</v>
      </c>
      <c r="N242" s="830" t="s">
        <v>231</v>
      </c>
      <c r="O242" s="836" t="s">
        <v>1492</v>
      </c>
      <c r="P242" s="836"/>
      <c r="Q242" s="532" t="s">
        <v>1874</v>
      </c>
      <c r="R242" s="502"/>
      <c r="S242" s="731" t="s">
        <v>78</v>
      </c>
      <c r="T242" s="731" t="s">
        <v>1589</v>
      </c>
      <c r="U242" s="309">
        <v>2020</v>
      </c>
      <c r="V242" s="309"/>
      <c r="W242" s="309"/>
      <c r="X242" s="505"/>
    </row>
    <row r="243" spans="1:24" s="509" customFormat="1" ht="25.5" customHeight="1" x14ac:dyDescent="0.25">
      <c r="A243" s="708"/>
      <c r="B243" s="677">
        <v>237</v>
      </c>
      <c r="C243" s="837" t="s">
        <v>1949</v>
      </c>
      <c r="D243" s="309" t="s">
        <v>1950</v>
      </c>
      <c r="E243" s="821" t="s">
        <v>1559</v>
      </c>
      <c r="F243" s="822">
        <v>44621</v>
      </c>
      <c r="G243" s="821" t="s">
        <v>1559</v>
      </c>
      <c r="H243" s="823" t="s">
        <v>2150</v>
      </c>
      <c r="I243" s="824" t="s">
        <v>1559</v>
      </c>
      <c r="J243" s="823" t="s">
        <v>2150</v>
      </c>
      <c r="K243" s="600" t="s">
        <v>1470</v>
      </c>
      <c r="L243" s="821" t="s">
        <v>55</v>
      </c>
      <c r="M243" s="821" t="s">
        <v>50</v>
      </c>
      <c r="N243" s="830" t="s">
        <v>136</v>
      </c>
      <c r="O243" s="828" t="s">
        <v>1492</v>
      </c>
      <c r="P243" s="526"/>
      <c r="Q243" s="532" t="s">
        <v>387</v>
      </c>
      <c r="R243" s="534"/>
      <c r="S243" s="731" t="s">
        <v>78</v>
      </c>
      <c r="T243" s="731" t="s">
        <v>1589</v>
      </c>
      <c r="U243" s="309"/>
      <c r="V243" s="309"/>
      <c r="W243" s="309"/>
      <c r="X243" s="505"/>
    </row>
    <row r="244" spans="1:24" s="509" customFormat="1" ht="25.5" customHeight="1" x14ac:dyDescent="0.25">
      <c r="A244" s="708"/>
      <c r="B244" s="677">
        <v>238</v>
      </c>
      <c r="C244" s="819" t="s">
        <v>2053</v>
      </c>
      <c r="D244" s="532" t="s">
        <v>2054</v>
      </c>
      <c r="E244" s="500" t="s">
        <v>70</v>
      </c>
      <c r="F244" s="822">
        <v>44621</v>
      </c>
      <c r="G244" s="500" t="s">
        <v>70</v>
      </c>
      <c r="H244" s="823" t="s">
        <v>2150</v>
      </c>
      <c r="I244" s="804" t="s">
        <v>70</v>
      </c>
      <c r="J244" s="823" t="s">
        <v>2150</v>
      </c>
      <c r="K244" s="600" t="s">
        <v>1470</v>
      </c>
      <c r="L244" s="821" t="s">
        <v>49</v>
      </c>
      <c r="M244" s="821" t="s">
        <v>62</v>
      </c>
      <c r="N244" s="830" t="s">
        <v>1779</v>
      </c>
      <c r="O244" s="836" t="s">
        <v>1492</v>
      </c>
      <c r="P244" s="836"/>
      <c r="Q244" s="532" t="s">
        <v>2055</v>
      </c>
      <c r="R244" s="502"/>
      <c r="S244" s="838" t="s">
        <v>78</v>
      </c>
      <c r="T244" s="722" t="s">
        <v>2297</v>
      </c>
      <c r="U244" s="532">
        <v>2019</v>
      </c>
      <c r="V244" s="309"/>
      <c r="W244" s="309"/>
      <c r="X244" s="500"/>
    </row>
    <row r="245" spans="1:24" s="509" customFormat="1" ht="25.5" customHeight="1" x14ac:dyDescent="0.25">
      <c r="A245" s="708"/>
      <c r="B245" s="677">
        <v>239</v>
      </c>
      <c r="C245" s="819" t="s">
        <v>2056</v>
      </c>
      <c r="D245" s="309" t="s">
        <v>2057</v>
      </c>
      <c r="E245" s="500" t="s">
        <v>70</v>
      </c>
      <c r="F245" s="822">
        <v>44621</v>
      </c>
      <c r="G245" s="500" t="s">
        <v>70</v>
      </c>
      <c r="H245" s="823" t="s">
        <v>2150</v>
      </c>
      <c r="I245" s="804" t="s">
        <v>70</v>
      </c>
      <c r="J245" s="823" t="s">
        <v>2150</v>
      </c>
      <c r="K245" s="600" t="s">
        <v>1470</v>
      </c>
      <c r="L245" s="821" t="s">
        <v>55</v>
      </c>
      <c r="M245" s="821" t="s">
        <v>62</v>
      </c>
      <c r="N245" s="830" t="s">
        <v>231</v>
      </c>
      <c r="O245" s="836" t="s">
        <v>1492</v>
      </c>
      <c r="P245" s="309"/>
      <c r="Q245" s="532" t="s">
        <v>2055</v>
      </c>
      <c r="R245" s="309"/>
      <c r="S245" s="838" t="s">
        <v>78</v>
      </c>
      <c r="T245" s="722" t="s">
        <v>2297</v>
      </c>
      <c r="U245" s="309">
        <v>2021</v>
      </c>
      <c r="V245" s="309"/>
      <c r="W245" s="309"/>
      <c r="X245" s="500"/>
    </row>
    <row r="246" spans="1:24" s="509" customFormat="1" ht="25.5" customHeight="1" x14ac:dyDescent="0.25">
      <c r="A246" s="708"/>
      <c r="B246" s="677">
        <v>240</v>
      </c>
      <c r="C246" s="819" t="s">
        <v>2058</v>
      </c>
      <c r="D246" s="532" t="s">
        <v>2059</v>
      </c>
      <c r="E246" s="500" t="s">
        <v>70</v>
      </c>
      <c r="F246" s="822">
        <v>44621</v>
      </c>
      <c r="G246" s="500" t="s">
        <v>70</v>
      </c>
      <c r="H246" s="823" t="s">
        <v>2150</v>
      </c>
      <c r="I246" s="804" t="s">
        <v>70</v>
      </c>
      <c r="J246" s="823" t="s">
        <v>2150</v>
      </c>
      <c r="K246" s="600" t="s">
        <v>1470</v>
      </c>
      <c r="L246" s="821" t="s">
        <v>55</v>
      </c>
      <c r="M246" s="821" t="s">
        <v>62</v>
      </c>
      <c r="N246" s="830" t="s">
        <v>1779</v>
      </c>
      <c r="O246" s="836" t="s">
        <v>1492</v>
      </c>
      <c r="P246" s="502"/>
      <c r="Q246" s="532" t="s">
        <v>2055</v>
      </c>
      <c r="R246" s="502"/>
      <c r="S246" s="838" t="s">
        <v>78</v>
      </c>
      <c r="T246" s="722" t="s">
        <v>2297</v>
      </c>
      <c r="U246" s="532">
        <v>2015</v>
      </c>
      <c r="V246" s="309"/>
      <c r="W246" s="309"/>
      <c r="X246" s="500"/>
    </row>
    <row r="247" spans="1:24" s="509" customFormat="1" ht="25.5" customHeight="1" x14ac:dyDescent="0.25">
      <c r="A247" s="708"/>
      <c r="B247" s="677">
        <v>241</v>
      </c>
      <c r="C247" s="819" t="s">
        <v>2060</v>
      </c>
      <c r="D247" s="839" t="s">
        <v>2061</v>
      </c>
      <c r="E247" s="500" t="s">
        <v>70</v>
      </c>
      <c r="F247" s="822">
        <v>44621</v>
      </c>
      <c r="G247" s="500" t="s">
        <v>70</v>
      </c>
      <c r="H247" s="823" t="s">
        <v>2150</v>
      </c>
      <c r="I247" s="804" t="s">
        <v>70</v>
      </c>
      <c r="J247" s="823" t="s">
        <v>2150</v>
      </c>
      <c r="K247" s="600" t="s">
        <v>1470</v>
      </c>
      <c r="L247" s="821" t="s">
        <v>55</v>
      </c>
      <c r="M247" s="513" t="s">
        <v>50</v>
      </c>
      <c r="N247" s="830" t="s">
        <v>1779</v>
      </c>
      <c r="O247" s="836" t="s">
        <v>1492</v>
      </c>
      <c r="P247" s="309"/>
      <c r="Q247" s="532" t="s">
        <v>2055</v>
      </c>
      <c r="R247" s="309"/>
      <c r="S247" s="838" t="s">
        <v>78</v>
      </c>
      <c r="T247" s="722" t="s">
        <v>2297</v>
      </c>
      <c r="U247" s="532">
        <v>2019</v>
      </c>
      <c r="V247" s="309"/>
      <c r="W247" s="309"/>
      <c r="X247" s="500"/>
    </row>
    <row r="248" spans="1:24" s="509" customFormat="1" ht="25.5" customHeight="1" x14ac:dyDescent="0.25">
      <c r="A248" s="708"/>
      <c r="B248" s="677">
        <v>242</v>
      </c>
      <c r="C248" s="819" t="s">
        <v>2062</v>
      </c>
      <c r="D248" s="532" t="s">
        <v>2063</v>
      </c>
      <c r="E248" s="500" t="s">
        <v>70</v>
      </c>
      <c r="F248" s="822">
        <v>44621</v>
      </c>
      <c r="G248" s="500" t="s">
        <v>70</v>
      </c>
      <c r="H248" s="823" t="s">
        <v>2150</v>
      </c>
      <c r="I248" s="804" t="s">
        <v>70</v>
      </c>
      <c r="J248" s="823" t="s">
        <v>2150</v>
      </c>
      <c r="K248" s="600" t="s">
        <v>1470</v>
      </c>
      <c r="L248" s="821" t="s">
        <v>55</v>
      </c>
      <c r="M248" s="513" t="s">
        <v>50</v>
      </c>
      <c r="N248" s="830" t="s">
        <v>1779</v>
      </c>
      <c r="O248" s="836" t="s">
        <v>1492</v>
      </c>
      <c r="P248" s="502"/>
      <c r="Q248" s="532" t="s">
        <v>2055</v>
      </c>
      <c r="R248" s="502"/>
      <c r="S248" s="838" t="s">
        <v>78</v>
      </c>
      <c r="T248" s="722" t="s">
        <v>2297</v>
      </c>
      <c r="U248" s="532">
        <v>2019</v>
      </c>
      <c r="V248" s="309"/>
      <c r="W248" s="309"/>
      <c r="X248" s="500"/>
    </row>
    <row r="249" spans="1:24" s="509" customFormat="1" ht="25.5" customHeight="1" x14ac:dyDescent="0.25">
      <c r="A249" s="708"/>
      <c r="B249" s="677">
        <v>243</v>
      </c>
      <c r="C249" s="819" t="s">
        <v>2064</v>
      </c>
      <c r="D249" s="532" t="s">
        <v>2065</v>
      </c>
      <c r="E249" s="500" t="s">
        <v>70</v>
      </c>
      <c r="F249" s="822">
        <v>44621</v>
      </c>
      <c r="G249" s="500" t="s">
        <v>70</v>
      </c>
      <c r="H249" s="823" t="s">
        <v>2150</v>
      </c>
      <c r="I249" s="804" t="s">
        <v>70</v>
      </c>
      <c r="J249" s="823" t="s">
        <v>2150</v>
      </c>
      <c r="K249" s="600" t="s">
        <v>1470</v>
      </c>
      <c r="L249" s="821" t="s">
        <v>55</v>
      </c>
      <c r="M249" s="821" t="s">
        <v>62</v>
      </c>
      <c r="N249" s="830" t="s">
        <v>1779</v>
      </c>
      <c r="O249" s="836" t="s">
        <v>1492</v>
      </c>
      <c r="P249" s="502"/>
      <c r="Q249" s="532" t="s">
        <v>2055</v>
      </c>
      <c r="R249" s="502"/>
      <c r="S249" s="838" t="s">
        <v>78</v>
      </c>
      <c r="T249" s="722" t="s">
        <v>2297</v>
      </c>
      <c r="U249" s="532">
        <v>2020</v>
      </c>
      <c r="V249" s="309"/>
      <c r="W249" s="309"/>
      <c r="X249" s="500"/>
    </row>
    <row r="250" spans="1:24" s="509" customFormat="1" ht="25.5" customHeight="1" x14ac:dyDescent="0.25">
      <c r="A250" s="708"/>
      <c r="B250" s="677">
        <v>244</v>
      </c>
      <c r="C250" s="819" t="s">
        <v>2066</v>
      </c>
      <c r="D250" s="532" t="s">
        <v>2067</v>
      </c>
      <c r="E250" s="500" t="s">
        <v>70</v>
      </c>
      <c r="F250" s="822">
        <v>44621</v>
      </c>
      <c r="G250" s="500" t="s">
        <v>70</v>
      </c>
      <c r="H250" s="823" t="s">
        <v>2150</v>
      </c>
      <c r="I250" s="804" t="s">
        <v>70</v>
      </c>
      <c r="J250" s="823" t="s">
        <v>2150</v>
      </c>
      <c r="K250" s="600" t="s">
        <v>1470</v>
      </c>
      <c r="L250" s="821" t="s">
        <v>55</v>
      </c>
      <c r="M250" s="821" t="s">
        <v>62</v>
      </c>
      <c r="N250" s="830" t="s">
        <v>231</v>
      </c>
      <c r="O250" s="836" t="s">
        <v>1492</v>
      </c>
      <c r="P250" s="502"/>
      <c r="Q250" s="532" t="s">
        <v>2055</v>
      </c>
      <c r="R250" s="502"/>
      <c r="S250" s="838" t="s">
        <v>78</v>
      </c>
      <c r="T250" s="722" t="s">
        <v>2297</v>
      </c>
      <c r="U250" s="532">
        <v>2019</v>
      </c>
      <c r="V250" s="309"/>
      <c r="W250" s="309"/>
      <c r="X250" s="500"/>
    </row>
    <row r="251" spans="1:24" s="509" customFormat="1" ht="25.5" customHeight="1" x14ac:dyDescent="0.25">
      <c r="A251" s="708"/>
      <c r="B251" s="677">
        <v>245</v>
      </c>
      <c r="C251" s="819" t="s">
        <v>2068</v>
      </c>
      <c r="D251" s="532" t="s">
        <v>2069</v>
      </c>
      <c r="E251" s="500" t="s">
        <v>70</v>
      </c>
      <c r="F251" s="822">
        <v>44621</v>
      </c>
      <c r="G251" s="500" t="s">
        <v>70</v>
      </c>
      <c r="H251" s="823" t="s">
        <v>2150</v>
      </c>
      <c r="I251" s="804" t="s">
        <v>70</v>
      </c>
      <c r="J251" s="823" t="s">
        <v>2150</v>
      </c>
      <c r="K251" s="600" t="s">
        <v>1470</v>
      </c>
      <c r="L251" s="821" t="s">
        <v>55</v>
      </c>
      <c r="M251" s="821" t="s">
        <v>62</v>
      </c>
      <c r="N251" s="830" t="s">
        <v>1779</v>
      </c>
      <c r="O251" s="836" t="s">
        <v>1492</v>
      </c>
      <c r="P251" s="502"/>
      <c r="Q251" s="532" t="s">
        <v>2055</v>
      </c>
      <c r="R251" s="502"/>
      <c r="S251" s="838" t="s">
        <v>78</v>
      </c>
      <c r="T251" s="722" t="s">
        <v>2297</v>
      </c>
      <c r="U251" s="532">
        <v>2014</v>
      </c>
      <c r="V251" s="309"/>
      <c r="W251" s="309"/>
      <c r="X251" s="500"/>
    </row>
    <row r="252" spans="1:24" s="509" customFormat="1" ht="25.5" customHeight="1" x14ac:dyDescent="0.25">
      <c r="A252" s="708"/>
      <c r="B252" s="677">
        <v>246</v>
      </c>
      <c r="C252" s="687" t="s">
        <v>339</v>
      </c>
      <c r="D252" s="500" t="s">
        <v>340</v>
      </c>
      <c r="E252" s="607" t="s">
        <v>162</v>
      </c>
      <c r="F252" s="512" t="s">
        <v>174</v>
      </c>
      <c r="G252" s="607" t="s">
        <v>162</v>
      </c>
      <c r="H252" s="512" t="s">
        <v>131</v>
      </c>
      <c r="I252" s="803" t="s">
        <v>70</v>
      </c>
      <c r="J252" s="512" t="s">
        <v>2150</v>
      </c>
      <c r="K252" s="600" t="s">
        <v>1470</v>
      </c>
      <c r="L252" s="500" t="s">
        <v>55</v>
      </c>
      <c r="M252" s="500" t="s">
        <v>50</v>
      </c>
      <c r="N252" s="506" t="s">
        <v>63</v>
      </c>
      <c r="O252" s="500" t="s">
        <v>1492</v>
      </c>
      <c r="P252" s="500"/>
      <c r="Q252" s="513" t="s">
        <v>1620</v>
      </c>
      <c r="R252" s="500"/>
      <c r="S252" s="760" t="s">
        <v>99</v>
      </c>
      <c r="T252" s="760" t="s">
        <v>72</v>
      </c>
      <c r="U252" s="500">
        <v>2010</v>
      </c>
      <c r="V252" s="500" t="s">
        <v>64</v>
      </c>
      <c r="W252" s="501" t="s">
        <v>1745</v>
      </c>
      <c r="X252" s="514"/>
    </row>
    <row r="253" spans="1:24" s="509" customFormat="1" ht="25.5" customHeight="1" x14ac:dyDescent="0.25">
      <c r="A253" s="708"/>
      <c r="B253" s="677">
        <v>247</v>
      </c>
      <c r="C253" s="687" t="s">
        <v>2190</v>
      </c>
      <c r="D253" s="513" t="s">
        <v>605</v>
      </c>
      <c r="E253" s="607" t="s">
        <v>162</v>
      </c>
      <c r="F253" s="671" t="s">
        <v>174</v>
      </c>
      <c r="G253" s="607" t="s">
        <v>162</v>
      </c>
      <c r="H253" s="512" t="s">
        <v>131</v>
      </c>
      <c r="I253" s="811" t="s">
        <v>70</v>
      </c>
      <c r="J253" s="683" t="s">
        <v>2150</v>
      </c>
      <c r="K253" s="600" t="s">
        <v>1470</v>
      </c>
      <c r="L253" s="500" t="s">
        <v>55</v>
      </c>
      <c r="M253" s="513" t="s">
        <v>62</v>
      </c>
      <c r="N253" s="521" t="s">
        <v>63</v>
      </c>
      <c r="O253" s="726" t="s">
        <v>1492</v>
      </c>
      <c r="P253" s="514"/>
      <c r="Q253" s="513" t="s">
        <v>1694</v>
      </c>
      <c r="R253" s="514"/>
      <c r="S253" s="737" t="s">
        <v>78</v>
      </c>
      <c r="T253" s="737" t="s">
        <v>72</v>
      </c>
      <c r="U253" s="513">
        <v>2018</v>
      </c>
      <c r="V253" s="514"/>
      <c r="W253" s="501"/>
      <c r="X253" s="500"/>
    </row>
    <row r="254" spans="1:24" s="509" customFormat="1" ht="25.5" customHeight="1" x14ac:dyDescent="0.25">
      <c r="A254" s="708"/>
      <c r="B254" s="677">
        <v>248</v>
      </c>
      <c r="C254" s="709" t="s">
        <v>2191</v>
      </c>
      <c r="D254" s="690" t="s">
        <v>1766</v>
      </c>
      <c r="E254" s="607" t="s">
        <v>162</v>
      </c>
      <c r="F254" s="671" t="s">
        <v>174</v>
      </c>
      <c r="G254" s="506" t="s">
        <v>162</v>
      </c>
      <c r="H254" s="512" t="s">
        <v>131</v>
      </c>
      <c r="I254" s="811" t="s">
        <v>70</v>
      </c>
      <c r="J254" s="683" t="s">
        <v>2150</v>
      </c>
      <c r="K254" s="600" t="s">
        <v>1470</v>
      </c>
      <c r="L254" s="500" t="s">
        <v>55</v>
      </c>
      <c r="M254" s="513" t="s">
        <v>62</v>
      </c>
      <c r="N254" s="521" t="s">
        <v>63</v>
      </c>
      <c r="O254" s="726" t="s">
        <v>1492</v>
      </c>
      <c r="P254" s="504"/>
      <c r="Q254" s="513" t="s">
        <v>169</v>
      </c>
      <c r="R254" s="786"/>
      <c r="S254" s="737" t="s">
        <v>78</v>
      </c>
      <c r="T254" s="737" t="s">
        <v>72</v>
      </c>
      <c r="U254" s="513">
        <v>2017</v>
      </c>
      <c r="V254" s="514"/>
      <c r="W254" s="501"/>
      <c r="X254" s="500"/>
    </row>
    <row r="255" spans="1:24" s="509" customFormat="1" ht="25.5" customHeight="1" x14ac:dyDescent="0.25">
      <c r="A255" s="708"/>
      <c r="B255" s="677">
        <v>249</v>
      </c>
      <c r="C255" s="687" t="s">
        <v>1767</v>
      </c>
      <c r="D255" s="513" t="s">
        <v>689</v>
      </c>
      <c r="E255" s="500" t="s">
        <v>162</v>
      </c>
      <c r="F255" s="671" t="s">
        <v>84</v>
      </c>
      <c r="G255" s="607" t="s">
        <v>162</v>
      </c>
      <c r="H255" s="671" t="s">
        <v>766</v>
      </c>
      <c r="I255" s="811" t="s">
        <v>70</v>
      </c>
      <c r="J255" s="683" t="s">
        <v>2150</v>
      </c>
      <c r="K255" s="600" t="s">
        <v>1470</v>
      </c>
      <c r="L255" s="500" t="s">
        <v>55</v>
      </c>
      <c r="M255" s="513" t="s">
        <v>62</v>
      </c>
      <c r="N255" s="521" t="s">
        <v>63</v>
      </c>
      <c r="O255" s="726" t="s">
        <v>1492</v>
      </c>
      <c r="P255" s="726"/>
      <c r="Q255" s="513" t="s">
        <v>1694</v>
      </c>
      <c r="R255" s="500"/>
      <c r="S255" s="746" t="s">
        <v>99</v>
      </c>
      <c r="T255" s="746" t="s">
        <v>72</v>
      </c>
      <c r="U255" s="513">
        <v>2013</v>
      </c>
      <c r="V255" s="514"/>
      <c r="W255" s="501"/>
      <c r="X255" s="500"/>
    </row>
    <row r="256" spans="1:24" s="509" customFormat="1" ht="25.5" customHeight="1" x14ac:dyDescent="0.25">
      <c r="A256" s="708"/>
      <c r="B256" s="677">
        <v>250</v>
      </c>
      <c r="C256" s="687" t="s">
        <v>1768</v>
      </c>
      <c r="D256" s="513" t="s">
        <v>691</v>
      </c>
      <c r="E256" s="500" t="s">
        <v>162</v>
      </c>
      <c r="F256" s="671" t="s">
        <v>84</v>
      </c>
      <c r="G256" s="607" t="s">
        <v>162</v>
      </c>
      <c r="H256" s="671" t="s">
        <v>766</v>
      </c>
      <c r="I256" s="811" t="s">
        <v>70</v>
      </c>
      <c r="J256" s="683" t="s">
        <v>2150</v>
      </c>
      <c r="K256" s="600" t="s">
        <v>1470</v>
      </c>
      <c r="L256" s="500" t="s">
        <v>55</v>
      </c>
      <c r="M256" s="513" t="s">
        <v>62</v>
      </c>
      <c r="N256" s="521" t="s">
        <v>63</v>
      </c>
      <c r="O256" s="726" t="s">
        <v>1492</v>
      </c>
      <c r="P256" s="510"/>
      <c r="Q256" s="513" t="s">
        <v>1694</v>
      </c>
      <c r="R256" s="504"/>
      <c r="S256" s="746" t="s">
        <v>99</v>
      </c>
      <c r="T256" s="746" t="s">
        <v>72</v>
      </c>
      <c r="U256" s="513">
        <v>2013</v>
      </c>
      <c r="V256" s="514"/>
      <c r="W256" s="501"/>
      <c r="X256" s="500"/>
    </row>
    <row r="257" spans="1:24" s="509" customFormat="1" ht="25.5" customHeight="1" x14ac:dyDescent="0.25">
      <c r="A257" s="708"/>
      <c r="B257" s="677">
        <v>251</v>
      </c>
      <c r="C257" s="687" t="s">
        <v>1245</v>
      </c>
      <c r="D257" s="513" t="s">
        <v>1246</v>
      </c>
      <c r="E257" s="607" t="s">
        <v>47</v>
      </c>
      <c r="F257" s="671" t="s">
        <v>1091</v>
      </c>
      <c r="G257" s="607" t="s">
        <v>47</v>
      </c>
      <c r="H257" s="671" t="s">
        <v>1461</v>
      </c>
      <c r="I257" s="811" t="s">
        <v>70</v>
      </c>
      <c r="J257" s="671" t="s">
        <v>2150</v>
      </c>
      <c r="K257" s="600" t="s">
        <v>1470</v>
      </c>
      <c r="L257" s="500" t="s">
        <v>49</v>
      </c>
      <c r="M257" s="513" t="s">
        <v>62</v>
      </c>
      <c r="N257" s="521" t="s">
        <v>136</v>
      </c>
      <c r="O257" s="726" t="s">
        <v>1492</v>
      </c>
      <c r="P257" s="514"/>
      <c r="Q257" s="506" t="s">
        <v>387</v>
      </c>
      <c r="R257" s="514"/>
      <c r="S257" s="731" t="s">
        <v>830</v>
      </c>
      <c r="T257" s="731" t="s">
        <v>1589</v>
      </c>
      <c r="U257" s="513">
        <v>2015</v>
      </c>
      <c r="V257" s="514"/>
      <c r="W257" s="501"/>
      <c r="X257" s="500"/>
    </row>
    <row r="258" spans="1:24" s="509" customFormat="1" ht="25.5" customHeight="1" x14ac:dyDescent="0.25">
      <c r="A258" s="708"/>
      <c r="B258" s="677">
        <v>252</v>
      </c>
      <c r="C258" s="687" t="s">
        <v>1247</v>
      </c>
      <c r="D258" s="513" t="s">
        <v>1248</v>
      </c>
      <c r="E258" s="607" t="s">
        <v>47</v>
      </c>
      <c r="F258" s="671" t="s">
        <v>1091</v>
      </c>
      <c r="G258" s="607" t="s">
        <v>47</v>
      </c>
      <c r="H258" s="671" t="s">
        <v>1461</v>
      </c>
      <c r="I258" s="811" t="s">
        <v>70</v>
      </c>
      <c r="J258" s="671" t="s">
        <v>2150</v>
      </c>
      <c r="K258" s="600" t="s">
        <v>1470</v>
      </c>
      <c r="L258" s="500" t="s">
        <v>55</v>
      </c>
      <c r="M258" s="513" t="s">
        <v>50</v>
      </c>
      <c r="N258" s="521" t="s">
        <v>136</v>
      </c>
      <c r="O258" s="726" t="s">
        <v>1492</v>
      </c>
      <c r="P258" s="514"/>
      <c r="Q258" s="506" t="s">
        <v>387</v>
      </c>
      <c r="R258" s="514"/>
      <c r="S258" s="731" t="s">
        <v>830</v>
      </c>
      <c r="T258" s="731" t="s">
        <v>1589</v>
      </c>
      <c r="U258" s="513">
        <v>2016</v>
      </c>
      <c r="V258" s="514"/>
      <c r="W258" s="501"/>
      <c r="X258" s="500"/>
    </row>
    <row r="259" spans="1:24" s="509" customFormat="1" ht="25.5" customHeight="1" x14ac:dyDescent="0.25">
      <c r="A259" s="708"/>
      <c r="B259" s="677">
        <v>253</v>
      </c>
      <c r="C259" s="687" t="s">
        <v>1249</v>
      </c>
      <c r="D259" s="513" t="s">
        <v>1250</v>
      </c>
      <c r="E259" s="607" t="s">
        <v>47</v>
      </c>
      <c r="F259" s="671" t="s">
        <v>1091</v>
      </c>
      <c r="G259" s="607" t="s">
        <v>47</v>
      </c>
      <c r="H259" s="671" t="s">
        <v>1461</v>
      </c>
      <c r="I259" s="811" t="s">
        <v>70</v>
      </c>
      <c r="J259" s="671" t="s">
        <v>2150</v>
      </c>
      <c r="K259" s="600" t="s">
        <v>1470</v>
      </c>
      <c r="L259" s="500" t="s">
        <v>55</v>
      </c>
      <c r="M259" s="513" t="s">
        <v>62</v>
      </c>
      <c r="N259" s="521" t="s">
        <v>136</v>
      </c>
      <c r="O259" s="726" t="s">
        <v>1492</v>
      </c>
      <c r="P259" s="514"/>
      <c r="Q259" s="506" t="s">
        <v>387</v>
      </c>
      <c r="R259" s="514"/>
      <c r="S259" s="731" t="s">
        <v>830</v>
      </c>
      <c r="T259" s="731" t="s">
        <v>1589</v>
      </c>
      <c r="U259" s="513">
        <v>2017</v>
      </c>
      <c r="V259" s="514"/>
      <c r="W259" s="501"/>
      <c r="X259" s="500"/>
    </row>
    <row r="260" spans="1:24" s="509" customFormat="1" ht="25.5" customHeight="1" x14ac:dyDescent="0.25">
      <c r="A260" s="708"/>
      <c r="B260" s="677">
        <v>254</v>
      </c>
      <c r="C260" s="687" t="s">
        <v>1251</v>
      </c>
      <c r="D260" s="513" t="s">
        <v>1252</v>
      </c>
      <c r="E260" s="607" t="s">
        <v>47</v>
      </c>
      <c r="F260" s="671" t="s">
        <v>1091</v>
      </c>
      <c r="G260" s="607" t="s">
        <v>47</v>
      </c>
      <c r="H260" s="671" t="s">
        <v>1461</v>
      </c>
      <c r="I260" s="811" t="s">
        <v>70</v>
      </c>
      <c r="J260" s="671" t="s">
        <v>2150</v>
      </c>
      <c r="K260" s="600" t="s">
        <v>1470</v>
      </c>
      <c r="L260" s="500" t="s">
        <v>49</v>
      </c>
      <c r="M260" s="513" t="s">
        <v>50</v>
      </c>
      <c r="N260" s="521" t="s">
        <v>63</v>
      </c>
      <c r="O260" s="726" t="s">
        <v>1492</v>
      </c>
      <c r="P260" s="514"/>
      <c r="Q260" s="506" t="s">
        <v>387</v>
      </c>
      <c r="R260" s="514"/>
      <c r="S260" s="731" t="s">
        <v>830</v>
      </c>
      <c r="T260" s="731" t="s">
        <v>1589</v>
      </c>
      <c r="U260" s="513">
        <v>2015</v>
      </c>
      <c r="V260" s="514"/>
      <c r="W260" s="501"/>
      <c r="X260" s="500"/>
    </row>
    <row r="261" spans="1:24" s="509" customFormat="1" ht="25.5" customHeight="1" x14ac:dyDescent="0.25">
      <c r="A261" s="708"/>
      <c r="B261" s="677">
        <v>255</v>
      </c>
      <c r="C261" s="687" t="s">
        <v>1253</v>
      </c>
      <c r="D261" s="513" t="s">
        <v>1254</v>
      </c>
      <c r="E261" s="607" t="s">
        <v>47</v>
      </c>
      <c r="F261" s="671" t="s">
        <v>1091</v>
      </c>
      <c r="G261" s="607" t="s">
        <v>47</v>
      </c>
      <c r="H261" s="671" t="s">
        <v>1461</v>
      </c>
      <c r="I261" s="811" t="s">
        <v>70</v>
      </c>
      <c r="J261" s="671" t="s">
        <v>2150</v>
      </c>
      <c r="K261" s="600" t="s">
        <v>1470</v>
      </c>
      <c r="L261" s="500" t="s">
        <v>1125</v>
      </c>
      <c r="M261" s="513" t="s">
        <v>50</v>
      </c>
      <c r="N261" s="521" t="s">
        <v>63</v>
      </c>
      <c r="O261" s="726" t="s">
        <v>1492</v>
      </c>
      <c r="P261" s="514"/>
      <c r="Q261" s="506" t="s">
        <v>387</v>
      </c>
      <c r="R261" s="514"/>
      <c r="S261" s="731" t="s">
        <v>830</v>
      </c>
      <c r="T261" s="731" t="s">
        <v>1589</v>
      </c>
      <c r="U261" s="513">
        <v>2016</v>
      </c>
      <c r="V261" s="514"/>
      <c r="W261" s="501"/>
      <c r="X261" s="500"/>
    </row>
    <row r="262" spans="1:24" s="509" customFormat="1" ht="25.5" customHeight="1" x14ac:dyDescent="0.25">
      <c r="A262" s="708"/>
      <c r="B262" s="677">
        <v>256</v>
      </c>
      <c r="C262" s="687" t="s">
        <v>1255</v>
      </c>
      <c r="D262" s="513" t="s">
        <v>1256</v>
      </c>
      <c r="E262" s="607" t="s">
        <v>47</v>
      </c>
      <c r="F262" s="671" t="s">
        <v>1091</v>
      </c>
      <c r="G262" s="607" t="s">
        <v>47</v>
      </c>
      <c r="H262" s="671" t="s">
        <v>1461</v>
      </c>
      <c r="I262" s="811" t="s">
        <v>70</v>
      </c>
      <c r="J262" s="671" t="s">
        <v>2150</v>
      </c>
      <c r="K262" s="600" t="s">
        <v>1470</v>
      </c>
      <c r="L262" s="500" t="s">
        <v>55</v>
      </c>
      <c r="M262" s="513" t="s">
        <v>50</v>
      </c>
      <c r="N262" s="521" t="s">
        <v>63</v>
      </c>
      <c r="O262" s="726" t="s">
        <v>1492</v>
      </c>
      <c r="P262" s="514"/>
      <c r="Q262" s="506" t="s">
        <v>387</v>
      </c>
      <c r="R262" s="514"/>
      <c r="S262" s="731" t="s">
        <v>830</v>
      </c>
      <c r="T262" s="731" t="s">
        <v>1589</v>
      </c>
      <c r="U262" s="513">
        <v>2013</v>
      </c>
      <c r="V262" s="514"/>
      <c r="W262" s="501"/>
      <c r="X262" s="500"/>
    </row>
    <row r="263" spans="1:24" s="509" customFormat="1" ht="25.5" customHeight="1" x14ac:dyDescent="0.25">
      <c r="A263" s="708"/>
      <c r="B263" s="677">
        <v>257</v>
      </c>
      <c r="C263" s="687" t="s">
        <v>1257</v>
      </c>
      <c r="D263" s="513" t="s">
        <v>1258</v>
      </c>
      <c r="E263" s="607" t="s">
        <v>47</v>
      </c>
      <c r="F263" s="671" t="s">
        <v>1091</v>
      </c>
      <c r="G263" s="607" t="s">
        <v>47</v>
      </c>
      <c r="H263" s="671" t="s">
        <v>1461</v>
      </c>
      <c r="I263" s="811" t="s">
        <v>70</v>
      </c>
      <c r="J263" s="671" t="s">
        <v>2150</v>
      </c>
      <c r="K263" s="600" t="s">
        <v>1470</v>
      </c>
      <c r="L263" s="500" t="s">
        <v>55</v>
      </c>
      <c r="M263" s="513" t="s">
        <v>50</v>
      </c>
      <c r="N263" s="521" t="s">
        <v>612</v>
      </c>
      <c r="O263" s="726" t="s">
        <v>1492</v>
      </c>
      <c r="P263" s="514"/>
      <c r="Q263" s="506" t="s">
        <v>387</v>
      </c>
      <c r="R263" s="514"/>
      <c r="S263" s="731" t="s">
        <v>830</v>
      </c>
      <c r="T263" s="731" t="s">
        <v>1589</v>
      </c>
      <c r="U263" s="513">
        <v>2015</v>
      </c>
      <c r="V263" s="514"/>
      <c r="W263" s="501"/>
      <c r="X263" s="500"/>
    </row>
    <row r="264" spans="1:24" s="509" customFormat="1" ht="25.5" customHeight="1" x14ac:dyDescent="0.25">
      <c r="A264" s="708"/>
      <c r="B264" s="677">
        <v>258</v>
      </c>
      <c r="C264" s="687" t="s">
        <v>1259</v>
      </c>
      <c r="D264" s="513" t="s">
        <v>1260</v>
      </c>
      <c r="E264" s="607" t="s">
        <v>47</v>
      </c>
      <c r="F264" s="671" t="s">
        <v>1091</v>
      </c>
      <c r="G264" s="607" t="s">
        <v>47</v>
      </c>
      <c r="H264" s="671" t="s">
        <v>1461</v>
      </c>
      <c r="I264" s="811" t="s">
        <v>70</v>
      </c>
      <c r="J264" s="671" t="s">
        <v>2150</v>
      </c>
      <c r="K264" s="600" t="s">
        <v>1470</v>
      </c>
      <c r="L264" s="500" t="s">
        <v>1125</v>
      </c>
      <c r="M264" s="513" t="s">
        <v>50</v>
      </c>
      <c r="N264" s="521" t="s">
        <v>136</v>
      </c>
      <c r="O264" s="726" t="s">
        <v>1492</v>
      </c>
      <c r="P264" s="514"/>
      <c r="Q264" s="506" t="s">
        <v>387</v>
      </c>
      <c r="R264" s="514"/>
      <c r="S264" s="731" t="s">
        <v>830</v>
      </c>
      <c r="T264" s="731" t="s">
        <v>1589</v>
      </c>
      <c r="U264" s="513"/>
      <c r="V264" s="514"/>
      <c r="W264" s="501"/>
      <c r="X264" s="500"/>
    </row>
    <row r="265" spans="1:24" s="509" customFormat="1" ht="25.5" customHeight="1" x14ac:dyDescent="0.25">
      <c r="A265" s="708"/>
      <c r="B265" s="677">
        <v>259</v>
      </c>
      <c r="C265" s="687" t="s">
        <v>1261</v>
      </c>
      <c r="D265" s="513" t="s">
        <v>1262</v>
      </c>
      <c r="E265" s="607" t="s">
        <v>47</v>
      </c>
      <c r="F265" s="671" t="s">
        <v>1091</v>
      </c>
      <c r="G265" s="607" t="s">
        <v>47</v>
      </c>
      <c r="H265" s="671" t="s">
        <v>1461</v>
      </c>
      <c r="I265" s="811" t="s">
        <v>70</v>
      </c>
      <c r="J265" s="671" t="s">
        <v>2150</v>
      </c>
      <c r="K265" s="600" t="s">
        <v>1470</v>
      </c>
      <c r="L265" s="500" t="s">
        <v>1125</v>
      </c>
      <c r="M265" s="513" t="s">
        <v>50</v>
      </c>
      <c r="N265" s="521" t="s">
        <v>136</v>
      </c>
      <c r="O265" s="726" t="s">
        <v>1492</v>
      </c>
      <c r="P265" s="514"/>
      <c r="Q265" s="506" t="s">
        <v>387</v>
      </c>
      <c r="R265" s="514"/>
      <c r="S265" s="731" t="s">
        <v>830</v>
      </c>
      <c r="T265" s="731" t="s">
        <v>1589</v>
      </c>
      <c r="U265" s="513"/>
      <c r="V265" s="514"/>
      <c r="W265" s="501"/>
      <c r="X265" s="500"/>
    </row>
    <row r="266" spans="1:24" s="509" customFormat="1" ht="25.5" customHeight="1" x14ac:dyDescent="0.25">
      <c r="A266" s="708"/>
      <c r="B266" s="677">
        <v>260</v>
      </c>
      <c r="C266" s="687" t="s">
        <v>1263</v>
      </c>
      <c r="D266" s="513" t="s">
        <v>1264</v>
      </c>
      <c r="E266" s="607" t="s">
        <v>47</v>
      </c>
      <c r="F266" s="671" t="s">
        <v>1091</v>
      </c>
      <c r="G266" s="607" t="s">
        <v>47</v>
      </c>
      <c r="H266" s="671" t="s">
        <v>1461</v>
      </c>
      <c r="I266" s="811" t="s">
        <v>70</v>
      </c>
      <c r="J266" s="671" t="s">
        <v>2150</v>
      </c>
      <c r="K266" s="600" t="s">
        <v>1470</v>
      </c>
      <c r="L266" s="500" t="s">
        <v>55</v>
      </c>
      <c r="M266" s="513" t="s">
        <v>62</v>
      </c>
      <c r="N266" s="521" t="s">
        <v>63</v>
      </c>
      <c r="O266" s="726" t="s">
        <v>1492</v>
      </c>
      <c r="P266" s="514"/>
      <c r="Q266" s="506" t="s">
        <v>387</v>
      </c>
      <c r="R266" s="514"/>
      <c r="S266" s="731" t="s">
        <v>830</v>
      </c>
      <c r="T266" s="731" t="s">
        <v>1589</v>
      </c>
      <c r="U266" s="513">
        <v>2016</v>
      </c>
      <c r="V266" s="514"/>
      <c r="W266" s="501"/>
      <c r="X266" s="500"/>
    </row>
    <row r="267" spans="1:24" s="509" customFormat="1" ht="25.5" customHeight="1" x14ac:dyDescent="0.25">
      <c r="A267" s="708"/>
      <c r="B267" s="677">
        <v>261</v>
      </c>
      <c r="C267" s="687" t="s">
        <v>1265</v>
      </c>
      <c r="D267" s="513" t="s">
        <v>1266</v>
      </c>
      <c r="E267" s="607" t="s">
        <v>47</v>
      </c>
      <c r="F267" s="671" t="s">
        <v>1091</v>
      </c>
      <c r="G267" s="607" t="s">
        <v>47</v>
      </c>
      <c r="H267" s="671" t="s">
        <v>1461</v>
      </c>
      <c r="I267" s="811" t="s">
        <v>70</v>
      </c>
      <c r="J267" s="671" t="s">
        <v>2150</v>
      </c>
      <c r="K267" s="600" t="s">
        <v>1470</v>
      </c>
      <c r="L267" s="500" t="s">
        <v>1125</v>
      </c>
      <c r="M267" s="513" t="s">
        <v>50</v>
      </c>
      <c r="N267" s="521" t="s">
        <v>136</v>
      </c>
      <c r="O267" s="726" t="s">
        <v>1492</v>
      </c>
      <c r="P267" s="514"/>
      <c r="Q267" s="506" t="s">
        <v>387</v>
      </c>
      <c r="R267" s="514"/>
      <c r="S267" s="731" t="s">
        <v>830</v>
      </c>
      <c r="T267" s="731" t="s">
        <v>1589</v>
      </c>
      <c r="U267" s="513">
        <v>2016</v>
      </c>
      <c r="V267" s="514"/>
      <c r="W267" s="501"/>
      <c r="X267" s="500"/>
    </row>
    <row r="268" spans="1:24" s="509" customFormat="1" ht="25.5" customHeight="1" x14ac:dyDescent="0.25">
      <c r="A268" s="708"/>
      <c r="B268" s="677">
        <v>262</v>
      </c>
      <c r="C268" s="687" t="s">
        <v>1268</v>
      </c>
      <c r="D268" s="513" t="s">
        <v>1269</v>
      </c>
      <c r="E268" s="607" t="s">
        <v>47</v>
      </c>
      <c r="F268" s="671" t="s">
        <v>1091</v>
      </c>
      <c r="G268" s="607" t="s">
        <v>47</v>
      </c>
      <c r="H268" s="671" t="s">
        <v>1461</v>
      </c>
      <c r="I268" s="811" t="s">
        <v>70</v>
      </c>
      <c r="J268" s="671" t="s">
        <v>2150</v>
      </c>
      <c r="K268" s="600" t="s">
        <v>1470</v>
      </c>
      <c r="L268" s="500" t="s">
        <v>55</v>
      </c>
      <c r="M268" s="513" t="s">
        <v>62</v>
      </c>
      <c r="N268" s="521" t="s">
        <v>1779</v>
      </c>
      <c r="O268" s="726" t="s">
        <v>1492</v>
      </c>
      <c r="P268" s="514"/>
      <c r="Q268" s="506" t="s">
        <v>387</v>
      </c>
      <c r="R268" s="514"/>
      <c r="S268" s="731" t="s">
        <v>830</v>
      </c>
      <c r="T268" s="731" t="s">
        <v>1589</v>
      </c>
      <c r="U268" s="513">
        <v>2016</v>
      </c>
      <c r="V268" s="514"/>
      <c r="W268" s="501"/>
      <c r="X268" s="500"/>
    </row>
    <row r="269" spans="1:24" s="509" customFormat="1" ht="25.5" customHeight="1" x14ac:dyDescent="0.25">
      <c r="A269" s="708"/>
      <c r="B269" s="677">
        <v>263</v>
      </c>
      <c r="C269" s="687" t="s">
        <v>1270</v>
      </c>
      <c r="D269" s="513" t="s">
        <v>1271</v>
      </c>
      <c r="E269" s="607" t="s">
        <v>47</v>
      </c>
      <c r="F269" s="671" t="s">
        <v>1091</v>
      </c>
      <c r="G269" s="607" t="s">
        <v>47</v>
      </c>
      <c r="H269" s="671" t="s">
        <v>1461</v>
      </c>
      <c r="I269" s="811" t="s">
        <v>70</v>
      </c>
      <c r="J269" s="671" t="s">
        <v>2150</v>
      </c>
      <c r="K269" s="600" t="s">
        <v>1470</v>
      </c>
      <c r="L269" s="500" t="s">
        <v>55</v>
      </c>
      <c r="M269" s="513" t="s">
        <v>50</v>
      </c>
      <c r="N269" s="521" t="s">
        <v>63</v>
      </c>
      <c r="O269" s="726" t="s">
        <v>1492</v>
      </c>
      <c r="P269" s="514"/>
      <c r="Q269" s="506" t="s">
        <v>387</v>
      </c>
      <c r="R269" s="514"/>
      <c r="S269" s="731" t="s">
        <v>830</v>
      </c>
      <c r="T269" s="731" t="s">
        <v>1589</v>
      </c>
      <c r="U269" s="513"/>
      <c r="V269" s="514"/>
      <c r="W269" s="501"/>
      <c r="X269" s="500"/>
    </row>
    <row r="270" spans="1:24" s="509" customFormat="1" ht="25.5" customHeight="1" x14ac:dyDescent="0.25">
      <c r="A270" s="708"/>
      <c r="B270" s="677">
        <v>264</v>
      </c>
      <c r="C270" s="687" t="s">
        <v>1272</v>
      </c>
      <c r="D270" s="513" t="s">
        <v>1273</v>
      </c>
      <c r="E270" s="607" t="s">
        <v>47</v>
      </c>
      <c r="F270" s="671" t="s">
        <v>1091</v>
      </c>
      <c r="G270" s="607" t="s">
        <v>47</v>
      </c>
      <c r="H270" s="671" t="s">
        <v>1461</v>
      </c>
      <c r="I270" s="811" t="s">
        <v>70</v>
      </c>
      <c r="J270" s="671" t="s">
        <v>2150</v>
      </c>
      <c r="K270" s="600" t="s">
        <v>1470</v>
      </c>
      <c r="L270" s="500" t="s">
        <v>55</v>
      </c>
      <c r="M270" s="513" t="s">
        <v>50</v>
      </c>
      <c r="N270" s="521" t="s">
        <v>136</v>
      </c>
      <c r="O270" s="726" t="s">
        <v>1492</v>
      </c>
      <c r="P270" s="514"/>
      <c r="Q270" s="506" t="s">
        <v>387</v>
      </c>
      <c r="R270" s="514"/>
      <c r="S270" s="731" t="s">
        <v>830</v>
      </c>
      <c r="T270" s="731" t="s">
        <v>1589</v>
      </c>
      <c r="U270" s="513">
        <v>2017</v>
      </c>
      <c r="V270" s="514"/>
      <c r="W270" s="501"/>
      <c r="X270" s="500"/>
    </row>
    <row r="271" spans="1:24" s="509" customFormat="1" ht="25.5" customHeight="1" x14ac:dyDescent="0.25">
      <c r="A271" s="708"/>
      <c r="B271" s="677">
        <v>265</v>
      </c>
      <c r="C271" s="687" t="s">
        <v>1274</v>
      </c>
      <c r="D271" s="513" t="s">
        <v>1275</v>
      </c>
      <c r="E271" s="607" t="s">
        <v>47</v>
      </c>
      <c r="F271" s="671" t="s">
        <v>1091</v>
      </c>
      <c r="G271" s="607" t="s">
        <v>47</v>
      </c>
      <c r="H271" s="671" t="s">
        <v>1461</v>
      </c>
      <c r="I271" s="811" t="s">
        <v>70</v>
      </c>
      <c r="J271" s="671" t="s">
        <v>2150</v>
      </c>
      <c r="K271" s="600" t="s">
        <v>1470</v>
      </c>
      <c r="L271" s="500" t="s">
        <v>55</v>
      </c>
      <c r="M271" s="513" t="s">
        <v>50</v>
      </c>
      <c r="N271" s="521" t="s">
        <v>136</v>
      </c>
      <c r="O271" s="726" t="s">
        <v>1492</v>
      </c>
      <c r="P271" s="514"/>
      <c r="Q271" s="506" t="s">
        <v>387</v>
      </c>
      <c r="R271" s="514"/>
      <c r="S271" s="731" t="s">
        <v>830</v>
      </c>
      <c r="T271" s="731" t="s">
        <v>1589</v>
      </c>
      <c r="U271" s="513"/>
      <c r="V271" s="514"/>
      <c r="W271" s="501"/>
      <c r="X271" s="500"/>
    </row>
    <row r="272" spans="1:24" s="509" customFormat="1" ht="25.5" customHeight="1" x14ac:dyDescent="0.25">
      <c r="A272" s="708"/>
      <c r="B272" s="677">
        <v>266</v>
      </c>
      <c r="C272" s="687" t="s">
        <v>1276</v>
      </c>
      <c r="D272" s="513" t="s">
        <v>1277</v>
      </c>
      <c r="E272" s="607" t="s">
        <v>47</v>
      </c>
      <c r="F272" s="671" t="s">
        <v>1091</v>
      </c>
      <c r="G272" s="607" t="s">
        <v>47</v>
      </c>
      <c r="H272" s="671" t="s">
        <v>1461</v>
      </c>
      <c r="I272" s="811" t="s">
        <v>70</v>
      </c>
      <c r="J272" s="671" t="s">
        <v>2150</v>
      </c>
      <c r="K272" s="600" t="s">
        <v>1470</v>
      </c>
      <c r="L272" s="500" t="s">
        <v>49</v>
      </c>
      <c r="M272" s="513" t="s">
        <v>50</v>
      </c>
      <c r="N272" s="521" t="s">
        <v>136</v>
      </c>
      <c r="O272" s="726" t="s">
        <v>1492</v>
      </c>
      <c r="P272" s="514"/>
      <c r="Q272" s="506" t="s">
        <v>387</v>
      </c>
      <c r="R272" s="514"/>
      <c r="S272" s="731" t="s">
        <v>830</v>
      </c>
      <c r="T272" s="731" t="s">
        <v>1589</v>
      </c>
      <c r="U272" s="513">
        <v>2016</v>
      </c>
      <c r="V272" s="514"/>
      <c r="W272" s="501"/>
      <c r="X272" s="500"/>
    </row>
    <row r="273" spans="1:16344" s="509" customFormat="1" ht="25.5" customHeight="1" x14ac:dyDescent="0.25">
      <c r="A273" s="708"/>
      <c r="B273" s="677">
        <v>267</v>
      </c>
      <c r="C273" s="687" t="s">
        <v>1278</v>
      </c>
      <c r="D273" s="513" t="s">
        <v>1279</v>
      </c>
      <c r="E273" s="607" t="s">
        <v>47</v>
      </c>
      <c r="F273" s="671" t="s">
        <v>1091</v>
      </c>
      <c r="G273" s="607" t="s">
        <v>47</v>
      </c>
      <c r="H273" s="671" t="s">
        <v>1461</v>
      </c>
      <c r="I273" s="811" t="s">
        <v>70</v>
      </c>
      <c r="J273" s="671" t="s">
        <v>2150</v>
      </c>
      <c r="K273" s="600" t="s">
        <v>1470</v>
      </c>
      <c r="L273" s="500" t="s">
        <v>55</v>
      </c>
      <c r="M273" s="513" t="s">
        <v>50</v>
      </c>
      <c r="N273" s="521" t="s">
        <v>63</v>
      </c>
      <c r="O273" s="726" t="s">
        <v>1492</v>
      </c>
      <c r="P273" s="514"/>
      <c r="Q273" s="506" t="s">
        <v>387</v>
      </c>
      <c r="R273" s="514"/>
      <c r="S273" s="731" t="s">
        <v>830</v>
      </c>
      <c r="T273" s="731" t="s">
        <v>1589</v>
      </c>
      <c r="U273" s="513">
        <v>2019</v>
      </c>
      <c r="V273" s="514"/>
      <c r="W273" s="501"/>
      <c r="X273" s="500"/>
    </row>
    <row r="274" spans="1:16344" s="509" customFormat="1" ht="25.5" customHeight="1" x14ac:dyDescent="0.25">
      <c r="A274" s="708"/>
      <c r="B274" s="677">
        <v>268</v>
      </c>
      <c r="C274" s="687" t="s">
        <v>1280</v>
      </c>
      <c r="D274" s="513" t="s">
        <v>1281</v>
      </c>
      <c r="E274" s="607" t="s">
        <v>47</v>
      </c>
      <c r="F274" s="671" t="s">
        <v>1091</v>
      </c>
      <c r="G274" s="607" t="s">
        <v>47</v>
      </c>
      <c r="H274" s="671" t="s">
        <v>1461</v>
      </c>
      <c r="I274" s="811" t="s">
        <v>70</v>
      </c>
      <c r="J274" s="671" t="s">
        <v>2150</v>
      </c>
      <c r="K274" s="600" t="s">
        <v>1470</v>
      </c>
      <c r="L274" s="500" t="s">
        <v>55</v>
      </c>
      <c r="M274" s="513" t="s">
        <v>62</v>
      </c>
      <c r="N274" s="521" t="s">
        <v>1779</v>
      </c>
      <c r="O274" s="726" t="s">
        <v>1492</v>
      </c>
      <c r="P274" s="514"/>
      <c r="Q274" s="506" t="s">
        <v>387</v>
      </c>
      <c r="R274" s="514"/>
      <c r="S274" s="731" t="s">
        <v>830</v>
      </c>
      <c r="T274" s="731" t="s">
        <v>1589</v>
      </c>
      <c r="U274" s="513">
        <v>2018</v>
      </c>
      <c r="V274" s="514"/>
      <c r="W274" s="501"/>
      <c r="X274" s="500"/>
    </row>
    <row r="275" spans="1:16344" s="509" customFormat="1" ht="25.5" customHeight="1" x14ac:dyDescent="0.25">
      <c r="A275" s="708"/>
      <c r="B275" s="677">
        <v>269</v>
      </c>
      <c r="C275" s="687" t="s">
        <v>1282</v>
      </c>
      <c r="D275" s="513" t="s">
        <v>1283</v>
      </c>
      <c r="E275" s="607" t="s">
        <v>47</v>
      </c>
      <c r="F275" s="671" t="s">
        <v>1091</v>
      </c>
      <c r="G275" s="607" t="s">
        <v>47</v>
      </c>
      <c r="H275" s="671" t="s">
        <v>1461</v>
      </c>
      <c r="I275" s="811" t="s">
        <v>70</v>
      </c>
      <c r="J275" s="671" t="s">
        <v>2150</v>
      </c>
      <c r="K275" s="600" t="s">
        <v>1470</v>
      </c>
      <c r="L275" s="500" t="s">
        <v>49</v>
      </c>
      <c r="M275" s="513" t="s">
        <v>50</v>
      </c>
      <c r="N275" s="521" t="s">
        <v>63</v>
      </c>
      <c r="O275" s="726" t="s">
        <v>1492</v>
      </c>
      <c r="P275" s="514"/>
      <c r="Q275" s="506" t="s">
        <v>387</v>
      </c>
      <c r="R275" s="514"/>
      <c r="S275" s="731" t="s">
        <v>830</v>
      </c>
      <c r="T275" s="731" t="s">
        <v>1589</v>
      </c>
      <c r="U275" s="513">
        <v>2013</v>
      </c>
      <c r="V275" s="514"/>
      <c r="W275" s="501"/>
      <c r="X275" s="500"/>
    </row>
    <row r="276" spans="1:16344" s="509" customFormat="1" ht="25.5" customHeight="1" x14ac:dyDescent="0.25">
      <c r="A276" s="708"/>
      <c r="B276" s="677">
        <v>270</v>
      </c>
      <c r="C276" s="687" t="s">
        <v>2309</v>
      </c>
      <c r="D276" s="513"/>
      <c r="E276" s="607"/>
      <c r="F276" s="671"/>
      <c r="G276" s="607"/>
      <c r="H276" s="671"/>
      <c r="I276" s="811" t="s">
        <v>70</v>
      </c>
      <c r="J276" s="671"/>
      <c r="K276" s="600"/>
      <c r="L276" s="500"/>
      <c r="M276" s="513"/>
      <c r="N276" s="521"/>
      <c r="O276" s="726"/>
      <c r="P276" s="514"/>
      <c r="Q276" s="506"/>
      <c r="R276" s="514"/>
      <c r="S276" s="731"/>
      <c r="T276" s="731"/>
      <c r="U276" s="513"/>
      <c r="V276" s="514"/>
      <c r="W276" s="501"/>
      <c r="X276" s="500"/>
    </row>
    <row r="277" spans="1:16344" s="509" customFormat="1" ht="25.5" customHeight="1" x14ac:dyDescent="0.25">
      <c r="A277" s="708"/>
      <c r="B277" s="677">
        <v>271</v>
      </c>
      <c r="C277" s="709" t="s">
        <v>1708</v>
      </c>
      <c r="D277" s="571" t="s">
        <v>1709</v>
      </c>
      <c r="E277" s="500" t="s">
        <v>162</v>
      </c>
      <c r="F277" s="681" t="s">
        <v>1710</v>
      </c>
      <c r="G277" s="506" t="s">
        <v>162</v>
      </c>
      <c r="H277" s="518" t="s">
        <v>1711</v>
      </c>
      <c r="I277" s="840" t="s">
        <v>47</v>
      </c>
      <c r="J277" s="699" t="s">
        <v>912</v>
      </c>
      <c r="K277" s="600" t="s">
        <v>1470</v>
      </c>
      <c r="L277" s="571" t="s">
        <v>49</v>
      </c>
      <c r="M277" s="513" t="s">
        <v>62</v>
      </c>
      <c r="N277" s="521" t="s">
        <v>63</v>
      </c>
      <c r="O277" s="726" t="s">
        <v>1492</v>
      </c>
      <c r="P277" s="505"/>
      <c r="Q277" s="521" t="s">
        <v>1694</v>
      </c>
      <c r="R277" s="515"/>
      <c r="S277" s="841" t="s">
        <v>99</v>
      </c>
      <c r="T277" s="776" t="s">
        <v>2132</v>
      </c>
      <c r="U277" s="506">
        <v>2007</v>
      </c>
      <c r="V277" s="506"/>
      <c r="W277" s="506"/>
      <c r="X277" s="505"/>
    </row>
    <row r="278" spans="1:16344" s="509" customFormat="1" ht="25.5" customHeight="1" x14ac:dyDescent="0.25">
      <c r="A278" s="708"/>
      <c r="B278" s="677">
        <v>272</v>
      </c>
      <c r="C278" s="687" t="s">
        <v>548</v>
      </c>
      <c r="D278" s="513" t="s">
        <v>549</v>
      </c>
      <c r="E278" s="500" t="s">
        <v>162</v>
      </c>
      <c r="F278" s="671" t="s">
        <v>158</v>
      </c>
      <c r="G278" s="500" t="s">
        <v>162</v>
      </c>
      <c r="H278" s="512" t="s">
        <v>98</v>
      </c>
      <c r="I278" s="840" t="s">
        <v>47</v>
      </c>
      <c r="J278" s="671" t="s">
        <v>843</v>
      </c>
      <c r="K278" s="600" t="s">
        <v>1470</v>
      </c>
      <c r="L278" s="500" t="s">
        <v>55</v>
      </c>
      <c r="M278" s="513" t="s">
        <v>936</v>
      </c>
      <c r="N278" s="506" t="s">
        <v>63</v>
      </c>
      <c r="O278" s="726" t="s">
        <v>1492</v>
      </c>
      <c r="P278" s="500"/>
      <c r="Q278" s="513" t="s">
        <v>856</v>
      </c>
      <c r="R278" s="500"/>
      <c r="S278" s="842" t="s">
        <v>99</v>
      </c>
      <c r="T278" s="842" t="s">
        <v>550</v>
      </c>
      <c r="U278" s="513">
        <v>2004</v>
      </c>
      <c r="V278" s="500"/>
      <c r="W278" s="501"/>
      <c r="X278" s="500"/>
    </row>
    <row r="279" spans="1:16344" s="509" customFormat="1" ht="25.5" customHeight="1" x14ac:dyDescent="0.25">
      <c r="A279" s="708"/>
      <c r="B279" s="677">
        <v>273</v>
      </c>
      <c r="C279" s="687" t="s">
        <v>1746</v>
      </c>
      <c r="D279" s="513" t="s">
        <v>566</v>
      </c>
      <c r="E279" s="500" t="s">
        <v>162</v>
      </c>
      <c r="F279" s="671" t="s">
        <v>158</v>
      </c>
      <c r="G279" s="607" t="s">
        <v>162</v>
      </c>
      <c r="H279" s="512" t="s">
        <v>98</v>
      </c>
      <c r="I279" s="843" t="s">
        <v>47</v>
      </c>
      <c r="J279" s="683" t="s">
        <v>912</v>
      </c>
      <c r="K279" s="600" t="s">
        <v>1470</v>
      </c>
      <c r="L279" s="500" t="s">
        <v>55</v>
      </c>
      <c r="M279" s="513" t="s">
        <v>62</v>
      </c>
      <c r="N279" s="521" t="s">
        <v>63</v>
      </c>
      <c r="O279" s="726" t="s">
        <v>1492</v>
      </c>
      <c r="P279" s="500"/>
      <c r="Q279" s="513" t="s">
        <v>169</v>
      </c>
      <c r="R279" s="500"/>
      <c r="S279" s="746" t="s">
        <v>99</v>
      </c>
      <c r="T279" s="746" t="s">
        <v>72</v>
      </c>
      <c r="U279" s="513">
        <v>2006</v>
      </c>
      <c r="V279" s="500"/>
      <c r="W279" s="501"/>
      <c r="X279" s="500"/>
    </row>
    <row r="280" spans="1:16344" s="509" customFormat="1" ht="25.5" customHeight="1" x14ac:dyDescent="0.25">
      <c r="A280" s="708"/>
      <c r="B280" s="677">
        <v>274</v>
      </c>
      <c r="C280" s="605" t="s">
        <v>1753</v>
      </c>
      <c r="D280" s="506" t="s">
        <v>1754</v>
      </c>
      <c r="E280" s="500" t="s">
        <v>162</v>
      </c>
      <c r="F280" s="671" t="s">
        <v>174</v>
      </c>
      <c r="G280" s="607" t="s">
        <v>162</v>
      </c>
      <c r="H280" s="512" t="s">
        <v>131</v>
      </c>
      <c r="I280" s="843" t="s">
        <v>47</v>
      </c>
      <c r="J280" s="512" t="s">
        <v>1755</v>
      </c>
      <c r="K280" s="600" t="s">
        <v>1470</v>
      </c>
      <c r="L280" s="500" t="s">
        <v>55</v>
      </c>
      <c r="M280" s="513" t="s">
        <v>50</v>
      </c>
      <c r="N280" s="521" t="s">
        <v>63</v>
      </c>
      <c r="O280" s="726" t="s">
        <v>1492</v>
      </c>
      <c r="P280" s="506"/>
      <c r="Q280" s="521" t="s">
        <v>1694</v>
      </c>
      <c r="R280" s="506"/>
      <c r="S280" s="746" t="s">
        <v>99</v>
      </c>
      <c r="T280" s="746" t="s">
        <v>72</v>
      </c>
      <c r="U280" s="506">
        <v>2008</v>
      </c>
      <c r="V280" s="506"/>
      <c r="W280" s="506"/>
      <c r="X280" s="506"/>
    </row>
    <row r="281" spans="1:16344" s="509" customFormat="1" ht="25.5" customHeight="1" x14ac:dyDescent="0.25">
      <c r="A281" s="708"/>
      <c r="B281" s="677">
        <v>275</v>
      </c>
      <c r="C281" s="809" t="s">
        <v>1756</v>
      </c>
      <c r="D281" s="571" t="s">
        <v>978</v>
      </c>
      <c r="E281" s="506" t="s">
        <v>47</v>
      </c>
      <c r="F281" s="681" t="s">
        <v>917</v>
      </c>
      <c r="G281" s="607"/>
      <c r="H281" s="671" t="s">
        <v>1104</v>
      </c>
      <c r="I281" s="723" t="s">
        <v>47</v>
      </c>
      <c r="J281" s="671" t="s">
        <v>917</v>
      </c>
      <c r="K281" s="600" t="s">
        <v>1470</v>
      </c>
      <c r="L281" s="571" t="s">
        <v>55</v>
      </c>
      <c r="M281" s="571" t="s">
        <v>1648</v>
      </c>
      <c r="N281" s="521" t="s">
        <v>1678</v>
      </c>
      <c r="O281" s="726" t="s">
        <v>1492</v>
      </c>
      <c r="P281" s="505"/>
      <c r="Q281" s="506" t="s">
        <v>1074</v>
      </c>
      <c r="R281" s="506"/>
      <c r="S281" s="844" t="s">
        <v>392</v>
      </c>
      <c r="T281" s="844" t="s">
        <v>1093</v>
      </c>
      <c r="U281" s="571">
        <v>2017</v>
      </c>
      <c r="V281" s="506"/>
      <c r="W281" s="506"/>
      <c r="X281" s="505"/>
    </row>
    <row r="282" spans="1:16344" s="496" customFormat="1" ht="25.5" customHeight="1" x14ac:dyDescent="0.25">
      <c r="A282" s="708"/>
      <c r="B282" s="677">
        <v>276</v>
      </c>
      <c r="C282" s="687" t="s">
        <v>637</v>
      </c>
      <c r="D282" s="513" t="s">
        <v>638</v>
      </c>
      <c r="E282" s="500" t="s">
        <v>162</v>
      </c>
      <c r="F282" s="671" t="s">
        <v>158</v>
      </c>
      <c r="G282" s="607" t="s">
        <v>162</v>
      </c>
      <c r="H282" s="512" t="s">
        <v>98</v>
      </c>
      <c r="I282" s="723" t="s">
        <v>47</v>
      </c>
      <c r="J282" s="512" t="s">
        <v>1022</v>
      </c>
      <c r="K282" s="600" t="s">
        <v>1470</v>
      </c>
      <c r="L282" s="500" t="s">
        <v>49</v>
      </c>
      <c r="M282" s="513" t="s">
        <v>62</v>
      </c>
      <c r="N282" s="521" t="s">
        <v>63</v>
      </c>
      <c r="O282" s="726" t="s">
        <v>1492</v>
      </c>
      <c r="P282" s="500"/>
      <c r="Q282" s="513" t="s">
        <v>1332</v>
      </c>
      <c r="R282" s="500"/>
      <c r="S282" s="845" t="s">
        <v>99</v>
      </c>
      <c r="T282" s="845" t="s">
        <v>639</v>
      </c>
      <c r="U282" s="513">
        <v>2009</v>
      </c>
      <c r="V282" s="506"/>
      <c r="W282" s="506"/>
      <c r="X282" s="505"/>
      <c r="Y282" s="509"/>
      <c r="Z282" s="509"/>
      <c r="AA282" s="509"/>
      <c r="AB282" s="509"/>
      <c r="AC282" s="509"/>
      <c r="AD282" s="509"/>
      <c r="AE282" s="509"/>
      <c r="AF282" s="509"/>
      <c r="AG282" s="509"/>
      <c r="AH282" s="509"/>
      <c r="AI282" s="509"/>
      <c r="AJ282" s="509"/>
      <c r="AK282" s="509"/>
      <c r="AL282" s="509"/>
      <c r="AM282" s="509"/>
      <c r="AN282" s="509"/>
      <c r="AO282" s="509"/>
      <c r="AP282" s="509"/>
      <c r="AQ282" s="509"/>
      <c r="AR282" s="509"/>
      <c r="AS282" s="509"/>
      <c r="AT282" s="509"/>
      <c r="AU282" s="509"/>
      <c r="AV282" s="509"/>
      <c r="AW282" s="509"/>
      <c r="AX282" s="509"/>
      <c r="AY282" s="509"/>
      <c r="AZ282" s="509"/>
      <c r="BA282" s="509"/>
      <c r="BB282" s="509"/>
      <c r="BC282" s="509"/>
      <c r="BD282" s="509"/>
      <c r="BE282" s="509"/>
      <c r="BF282" s="509"/>
      <c r="BG282" s="509"/>
      <c r="BH282" s="509"/>
      <c r="BI282" s="509"/>
      <c r="BJ282" s="509"/>
      <c r="BK282" s="509"/>
      <c r="BL282" s="509"/>
      <c r="BM282" s="509"/>
      <c r="BN282" s="509"/>
      <c r="BO282" s="509"/>
      <c r="BP282" s="509"/>
      <c r="BQ282" s="509"/>
      <c r="BR282" s="509"/>
      <c r="BS282" s="509"/>
      <c r="BT282" s="509"/>
      <c r="BU282" s="509"/>
      <c r="BV282" s="509"/>
      <c r="BW282" s="509"/>
      <c r="BX282" s="509"/>
      <c r="BY282" s="509"/>
      <c r="BZ282" s="509"/>
      <c r="CA282" s="509"/>
      <c r="CB282" s="509"/>
      <c r="CC282" s="509"/>
      <c r="CD282" s="509"/>
      <c r="CE282" s="509"/>
      <c r="CF282" s="509"/>
      <c r="CG282" s="509"/>
      <c r="CH282" s="509"/>
      <c r="CI282" s="509"/>
      <c r="CJ282" s="509"/>
      <c r="CK282" s="509"/>
      <c r="CL282" s="509"/>
      <c r="CM282" s="509"/>
      <c r="CN282" s="509"/>
      <c r="CO282" s="509"/>
      <c r="CP282" s="509"/>
      <c r="CQ282" s="509"/>
      <c r="CR282" s="509"/>
      <c r="CS282" s="509"/>
      <c r="CT282" s="509"/>
      <c r="CU282" s="509"/>
      <c r="CV282" s="509"/>
      <c r="CW282" s="509"/>
      <c r="CX282" s="509"/>
      <c r="CY282" s="509"/>
      <c r="CZ282" s="509"/>
      <c r="DA282" s="509"/>
      <c r="DB282" s="509"/>
      <c r="DC282" s="509"/>
      <c r="DD282" s="509"/>
      <c r="DE282" s="509"/>
      <c r="DF282" s="509"/>
      <c r="DG282" s="509"/>
      <c r="DH282" s="509"/>
      <c r="DI282" s="509"/>
      <c r="DJ282" s="509"/>
      <c r="DK282" s="509"/>
      <c r="DL282" s="509"/>
      <c r="DM282" s="509"/>
      <c r="DN282" s="509"/>
      <c r="DO282" s="509"/>
      <c r="DP282" s="509"/>
      <c r="DQ282" s="509"/>
      <c r="DR282" s="509"/>
      <c r="DS282" s="509"/>
      <c r="DT282" s="509"/>
      <c r="DU282" s="509"/>
      <c r="DV282" s="509"/>
      <c r="DW282" s="509"/>
      <c r="DX282" s="509"/>
      <c r="DY282" s="509"/>
      <c r="DZ282" s="509"/>
      <c r="EA282" s="509"/>
      <c r="EB282" s="509"/>
      <c r="EC282" s="509"/>
      <c r="ED282" s="509"/>
      <c r="EE282" s="509"/>
      <c r="EF282" s="509"/>
      <c r="EG282" s="509"/>
      <c r="EH282" s="509"/>
      <c r="EI282" s="509"/>
      <c r="EJ282" s="509"/>
      <c r="EK282" s="509"/>
      <c r="EL282" s="509"/>
      <c r="EM282" s="509"/>
      <c r="EN282" s="509"/>
      <c r="EO282" s="509"/>
      <c r="EP282" s="509"/>
      <c r="EQ282" s="509"/>
      <c r="ER282" s="509"/>
      <c r="ES282" s="509"/>
      <c r="ET282" s="509"/>
      <c r="EU282" s="509"/>
      <c r="EV282" s="509"/>
      <c r="EW282" s="509"/>
      <c r="EX282" s="509"/>
      <c r="EY282" s="509"/>
      <c r="EZ282" s="509"/>
      <c r="FA282" s="509"/>
      <c r="FB282" s="509"/>
      <c r="FC282" s="509"/>
      <c r="FD282" s="509"/>
      <c r="FE282" s="509"/>
      <c r="FF282" s="509"/>
      <c r="FG282" s="509"/>
      <c r="FH282" s="509"/>
      <c r="FI282" s="509"/>
      <c r="FJ282" s="509"/>
      <c r="FK282" s="509"/>
      <c r="FL282" s="509"/>
      <c r="FM282" s="509"/>
      <c r="FN282" s="509"/>
      <c r="FO282" s="509"/>
      <c r="FP282" s="509"/>
      <c r="FQ282" s="509"/>
      <c r="FR282" s="509"/>
      <c r="FS282" s="509"/>
      <c r="FT282" s="509"/>
      <c r="FU282" s="509"/>
      <c r="FV282" s="509"/>
      <c r="FW282" s="509"/>
      <c r="FX282" s="509"/>
      <c r="FY282" s="509"/>
      <c r="FZ282" s="509"/>
      <c r="GA282" s="509"/>
      <c r="GB282" s="509"/>
      <c r="GC282" s="509"/>
      <c r="GD282" s="509"/>
      <c r="GE282" s="509"/>
      <c r="GF282" s="509"/>
      <c r="GG282" s="509"/>
      <c r="GH282" s="509"/>
      <c r="GI282" s="509"/>
      <c r="GJ282" s="509"/>
      <c r="GK282" s="509"/>
      <c r="GL282" s="509"/>
      <c r="GM282" s="509"/>
      <c r="GN282" s="509"/>
      <c r="GO282" s="509"/>
      <c r="GP282" s="509"/>
      <c r="GQ282" s="509"/>
      <c r="GR282" s="509"/>
      <c r="GS282" s="509"/>
      <c r="GT282" s="509"/>
      <c r="GU282" s="509"/>
      <c r="GV282" s="509"/>
      <c r="GW282" s="509"/>
      <c r="GX282" s="509"/>
      <c r="GY282" s="509"/>
      <c r="GZ282" s="509"/>
      <c r="HA282" s="509"/>
      <c r="HB282" s="509"/>
      <c r="HC282" s="509"/>
      <c r="HD282" s="509"/>
      <c r="HE282" s="509"/>
      <c r="HF282" s="509"/>
      <c r="HG282" s="509"/>
      <c r="HH282" s="509"/>
      <c r="HI282" s="509"/>
      <c r="HJ282" s="509"/>
      <c r="HK282" s="509"/>
      <c r="HL282" s="509"/>
      <c r="HM282" s="509"/>
      <c r="HN282" s="509"/>
      <c r="HO282" s="509"/>
      <c r="HP282" s="509"/>
      <c r="HQ282" s="509"/>
      <c r="HR282" s="509"/>
      <c r="HS282" s="509"/>
      <c r="HT282" s="509"/>
      <c r="HU282" s="509"/>
      <c r="HV282" s="509"/>
      <c r="HW282" s="509"/>
      <c r="HX282" s="509"/>
      <c r="HY282" s="509"/>
      <c r="HZ282" s="509"/>
      <c r="IA282" s="509"/>
      <c r="IB282" s="509"/>
      <c r="IC282" s="509"/>
      <c r="ID282" s="509"/>
      <c r="IE282" s="509"/>
      <c r="IF282" s="509"/>
      <c r="IG282" s="509"/>
      <c r="IH282" s="509"/>
      <c r="II282" s="509"/>
      <c r="IJ282" s="509"/>
      <c r="IK282" s="509"/>
      <c r="IL282" s="509"/>
      <c r="IM282" s="509"/>
      <c r="IN282" s="509"/>
      <c r="IO282" s="509"/>
      <c r="IP282" s="509"/>
      <c r="IQ282" s="509"/>
      <c r="IR282" s="509"/>
      <c r="IS282" s="509"/>
      <c r="IT282" s="509"/>
      <c r="IU282" s="509"/>
      <c r="IV282" s="509"/>
      <c r="IW282" s="509"/>
      <c r="IX282" s="509"/>
      <c r="IY282" s="509"/>
      <c r="IZ282" s="509"/>
      <c r="JA282" s="509"/>
      <c r="JB282" s="509"/>
      <c r="JC282" s="509"/>
      <c r="JD282" s="509"/>
      <c r="JE282" s="509"/>
      <c r="JF282" s="509"/>
      <c r="JG282" s="509"/>
      <c r="JH282" s="509"/>
      <c r="JI282" s="509"/>
      <c r="JJ282" s="509"/>
      <c r="JK282" s="509"/>
      <c r="JL282" s="509"/>
      <c r="JM282" s="509"/>
      <c r="JN282" s="509"/>
      <c r="JO282" s="509"/>
      <c r="JP282" s="509"/>
      <c r="JQ282" s="509"/>
      <c r="JR282" s="509"/>
      <c r="JS282" s="509"/>
      <c r="JT282" s="509"/>
      <c r="JU282" s="509"/>
      <c r="JV282" s="509"/>
      <c r="JW282" s="509"/>
      <c r="JX282" s="509"/>
      <c r="JY282" s="509"/>
      <c r="JZ282" s="509"/>
      <c r="KA282" s="509"/>
      <c r="KB282" s="509"/>
      <c r="KC282" s="509"/>
      <c r="KD282" s="509"/>
      <c r="KE282" s="509"/>
      <c r="KF282" s="509"/>
      <c r="KG282" s="509"/>
      <c r="KH282" s="509"/>
      <c r="KI282" s="509"/>
      <c r="KJ282" s="509"/>
      <c r="KK282" s="509"/>
      <c r="KL282" s="509"/>
      <c r="KM282" s="509"/>
      <c r="KN282" s="509"/>
      <c r="KO282" s="509"/>
      <c r="KP282" s="509"/>
      <c r="KQ282" s="509"/>
      <c r="KR282" s="509"/>
      <c r="KS282" s="509"/>
      <c r="KT282" s="509"/>
      <c r="KU282" s="509"/>
      <c r="KV282" s="509"/>
      <c r="KW282" s="509"/>
      <c r="KX282" s="509"/>
      <c r="KY282" s="509"/>
      <c r="KZ282" s="509"/>
      <c r="LA282" s="509"/>
      <c r="LB282" s="509"/>
      <c r="LC282" s="509"/>
      <c r="LD282" s="509"/>
      <c r="LE282" s="509"/>
      <c r="LF282" s="509"/>
      <c r="LG282" s="509"/>
      <c r="LH282" s="509"/>
      <c r="LI282" s="509"/>
      <c r="LJ282" s="509"/>
      <c r="LK282" s="509"/>
      <c r="LL282" s="509"/>
      <c r="LM282" s="509"/>
      <c r="LN282" s="509"/>
      <c r="LO282" s="509"/>
      <c r="LP282" s="509"/>
      <c r="LQ282" s="509"/>
      <c r="LR282" s="509"/>
      <c r="LS282" s="509"/>
      <c r="LT282" s="509"/>
      <c r="LU282" s="509"/>
      <c r="LV282" s="509"/>
      <c r="LW282" s="509"/>
      <c r="LX282" s="509"/>
      <c r="LY282" s="509"/>
      <c r="LZ282" s="509"/>
      <c r="MA282" s="509"/>
      <c r="MB282" s="509"/>
      <c r="MC282" s="509"/>
      <c r="MD282" s="509"/>
      <c r="ME282" s="509"/>
      <c r="MF282" s="509"/>
      <c r="MG282" s="509"/>
      <c r="MH282" s="509"/>
      <c r="MI282" s="509"/>
      <c r="MJ282" s="509"/>
      <c r="MK282" s="509"/>
      <c r="ML282" s="509"/>
      <c r="MM282" s="509"/>
      <c r="MN282" s="509"/>
      <c r="MO282" s="509"/>
      <c r="MP282" s="509"/>
      <c r="MQ282" s="509"/>
      <c r="MR282" s="509"/>
      <c r="MS282" s="509"/>
      <c r="MT282" s="509"/>
      <c r="MU282" s="509"/>
      <c r="MV282" s="509"/>
      <c r="MW282" s="509"/>
      <c r="MX282" s="509"/>
      <c r="MY282" s="509"/>
      <c r="MZ282" s="509"/>
      <c r="NA282" s="509"/>
      <c r="NB282" s="509"/>
      <c r="NC282" s="509"/>
      <c r="ND282" s="509"/>
      <c r="NE282" s="509"/>
      <c r="NF282" s="509"/>
      <c r="NG282" s="509"/>
      <c r="NH282" s="509"/>
      <c r="NI282" s="509"/>
      <c r="NJ282" s="509"/>
      <c r="NK282" s="509"/>
      <c r="NL282" s="509"/>
      <c r="NM282" s="509"/>
      <c r="NN282" s="509"/>
      <c r="NO282" s="509"/>
      <c r="NP282" s="509"/>
      <c r="NQ282" s="509"/>
      <c r="NR282" s="509"/>
      <c r="NS282" s="509"/>
      <c r="NT282" s="509"/>
      <c r="NU282" s="509"/>
      <c r="NV282" s="509"/>
      <c r="NW282" s="509"/>
      <c r="NX282" s="509"/>
      <c r="NY282" s="509"/>
      <c r="NZ282" s="509"/>
      <c r="OA282" s="509"/>
      <c r="OB282" s="509"/>
      <c r="OC282" s="509"/>
      <c r="OD282" s="509"/>
      <c r="OE282" s="509"/>
      <c r="OF282" s="509"/>
      <c r="OG282" s="509"/>
      <c r="OH282" s="509"/>
      <c r="OI282" s="509"/>
      <c r="OJ282" s="509"/>
      <c r="OK282" s="509"/>
      <c r="OL282" s="509"/>
      <c r="OM282" s="509"/>
      <c r="ON282" s="509"/>
      <c r="OO282" s="509"/>
      <c r="OP282" s="509"/>
      <c r="OQ282" s="509"/>
      <c r="OR282" s="509"/>
      <c r="OS282" s="509"/>
      <c r="OT282" s="509"/>
      <c r="OU282" s="509"/>
      <c r="OV282" s="509"/>
      <c r="OW282" s="509"/>
      <c r="OX282" s="509"/>
      <c r="OY282" s="509"/>
      <c r="OZ282" s="509"/>
      <c r="PA282" s="509"/>
      <c r="PB282" s="509"/>
      <c r="PC282" s="509"/>
      <c r="PD282" s="509"/>
      <c r="PE282" s="509"/>
      <c r="PF282" s="509"/>
      <c r="PG282" s="509"/>
      <c r="PH282" s="509"/>
      <c r="PI282" s="509"/>
      <c r="PJ282" s="509"/>
      <c r="PK282" s="509"/>
      <c r="PL282" s="509"/>
      <c r="PM282" s="509"/>
      <c r="PN282" s="509"/>
      <c r="PO282" s="509"/>
      <c r="PP282" s="509"/>
      <c r="PQ282" s="509"/>
      <c r="PR282" s="509"/>
      <c r="PS282" s="509"/>
      <c r="PT282" s="509"/>
      <c r="PU282" s="509"/>
      <c r="PV282" s="509"/>
      <c r="PW282" s="509"/>
      <c r="PX282" s="509"/>
      <c r="PY282" s="509"/>
      <c r="PZ282" s="509"/>
      <c r="QA282" s="509"/>
      <c r="QB282" s="509"/>
      <c r="QC282" s="509"/>
      <c r="QD282" s="509"/>
      <c r="QE282" s="509"/>
      <c r="QF282" s="509"/>
      <c r="QG282" s="509"/>
      <c r="QH282" s="509"/>
      <c r="QI282" s="509"/>
      <c r="QJ282" s="509"/>
      <c r="QK282" s="509"/>
      <c r="QL282" s="509"/>
      <c r="QM282" s="509"/>
      <c r="QN282" s="509"/>
      <c r="QO282" s="509"/>
      <c r="QP282" s="509"/>
      <c r="QQ282" s="509"/>
      <c r="QR282" s="509"/>
      <c r="QS282" s="509"/>
      <c r="QT282" s="509"/>
      <c r="QU282" s="509"/>
      <c r="QV282" s="509"/>
      <c r="QW282" s="509"/>
      <c r="QX282" s="509"/>
      <c r="QY282" s="509"/>
      <c r="QZ282" s="509"/>
      <c r="RA282" s="509"/>
      <c r="RB282" s="509"/>
      <c r="RC282" s="509"/>
      <c r="RD282" s="509"/>
      <c r="RE282" s="509"/>
      <c r="RF282" s="509"/>
      <c r="RG282" s="509"/>
      <c r="RH282" s="509"/>
      <c r="RI282" s="509"/>
      <c r="RJ282" s="509"/>
      <c r="RK282" s="509"/>
      <c r="RL282" s="509"/>
      <c r="RM282" s="509"/>
      <c r="RN282" s="509"/>
      <c r="RO282" s="509"/>
      <c r="RP282" s="509"/>
      <c r="RQ282" s="509"/>
      <c r="RR282" s="509"/>
      <c r="RS282" s="509"/>
      <c r="RT282" s="509"/>
      <c r="RU282" s="509"/>
      <c r="RV282" s="509"/>
      <c r="RW282" s="509"/>
      <c r="RX282" s="509"/>
      <c r="RY282" s="509"/>
      <c r="RZ282" s="509"/>
      <c r="SA282" s="509"/>
      <c r="SB282" s="509"/>
      <c r="SC282" s="509"/>
      <c r="SD282" s="509"/>
      <c r="SE282" s="509"/>
      <c r="SF282" s="509"/>
      <c r="SG282" s="509"/>
      <c r="SH282" s="509"/>
      <c r="SI282" s="509"/>
      <c r="SJ282" s="509"/>
      <c r="SK282" s="509"/>
      <c r="SL282" s="509"/>
      <c r="SM282" s="509"/>
      <c r="SN282" s="509"/>
      <c r="SO282" s="509"/>
      <c r="SP282" s="509"/>
      <c r="SQ282" s="509"/>
      <c r="SR282" s="509"/>
      <c r="SS282" s="509"/>
      <c r="ST282" s="509"/>
      <c r="SU282" s="509"/>
      <c r="SV282" s="509"/>
      <c r="SW282" s="509"/>
      <c r="SX282" s="509"/>
      <c r="SY282" s="509"/>
      <c r="SZ282" s="509"/>
      <c r="TA282" s="509"/>
      <c r="TB282" s="509"/>
      <c r="TC282" s="509"/>
      <c r="TD282" s="509"/>
      <c r="TE282" s="509"/>
      <c r="TF282" s="509"/>
      <c r="TG282" s="509"/>
      <c r="TH282" s="509"/>
      <c r="TI282" s="509"/>
      <c r="TJ282" s="509"/>
      <c r="TK282" s="509"/>
      <c r="TL282" s="509"/>
      <c r="TM282" s="509"/>
      <c r="TN282" s="509"/>
      <c r="TO282" s="509"/>
      <c r="TP282" s="509"/>
      <c r="TQ282" s="509"/>
      <c r="TR282" s="509"/>
      <c r="TS282" s="509"/>
      <c r="TT282" s="509"/>
      <c r="TU282" s="509"/>
      <c r="TV282" s="509"/>
      <c r="TW282" s="509"/>
      <c r="TX282" s="509"/>
      <c r="TY282" s="509"/>
      <c r="TZ282" s="509"/>
      <c r="UA282" s="509"/>
      <c r="UB282" s="509"/>
      <c r="UC282" s="509"/>
      <c r="UD282" s="509"/>
      <c r="UE282" s="509"/>
      <c r="UF282" s="509"/>
      <c r="UG282" s="509"/>
      <c r="UH282" s="509"/>
      <c r="UI282" s="509"/>
      <c r="UJ282" s="509"/>
      <c r="UK282" s="509"/>
      <c r="UL282" s="509"/>
      <c r="UM282" s="509"/>
      <c r="UN282" s="509"/>
      <c r="UO282" s="509"/>
      <c r="UP282" s="509"/>
      <c r="UQ282" s="509"/>
      <c r="UR282" s="509"/>
      <c r="US282" s="509"/>
      <c r="UT282" s="509"/>
      <c r="UU282" s="509"/>
      <c r="UV282" s="509"/>
      <c r="UW282" s="509"/>
      <c r="UX282" s="509"/>
      <c r="UY282" s="509"/>
      <c r="UZ282" s="509"/>
      <c r="VA282" s="509"/>
      <c r="VB282" s="509"/>
      <c r="VC282" s="509"/>
      <c r="VD282" s="509"/>
      <c r="VE282" s="509"/>
      <c r="VF282" s="509"/>
      <c r="VG282" s="509"/>
      <c r="VH282" s="509"/>
      <c r="VI282" s="509"/>
      <c r="VJ282" s="509"/>
      <c r="VK282" s="509"/>
      <c r="VL282" s="509"/>
      <c r="VM282" s="509"/>
      <c r="VN282" s="509"/>
      <c r="VO282" s="509"/>
      <c r="VP282" s="509"/>
      <c r="VQ282" s="509"/>
      <c r="VR282" s="509"/>
      <c r="VS282" s="509"/>
      <c r="VT282" s="509"/>
      <c r="VU282" s="509"/>
      <c r="VV282" s="509"/>
      <c r="VW282" s="509"/>
      <c r="VX282" s="509"/>
      <c r="VY282" s="509"/>
      <c r="VZ282" s="509"/>
      <c r="WA282" s="509"/>
      <c r="WB282" s="509"/>
      <c r="WC282" s="509"/>
      <c r="WD282" s="509"/>
      <c r="WE282" s="509"/>
      <c r="WF282" s="509"/>
      <c r="WG282" s="509"/>
      <c r="WH282" s="509"/>
      <c r="WI282" s="509"/>
      <c r="WJ282" s="509"/>
      <c r="WK282" s="509"/>
      <c r="WL282" s="509"/>
      <c r="WM282" s="509"/>
      <c r="WN282" s="509"/>
      <c r="WO282" s="509"/>
      <c r="WP282" s="509"/>
      <c r="WQ282" s="509"/>
      <c r="WR282" s="509"/>
      <c r="WS282" s="509"/>
      <c r="WT282" s="509"/>
      <c r="WU282" s="509"/>
      <c r="WV282" s="509"/>
      <c r="WW282" s="509"/>
      <c r="WX282" s="509"/>
      <c r="WY282" s="509"/>
      <c r="WZ282" s="509"/>
      <c r="XA282" s="509"/>
      <c r="XB282" s="509"/>
      <c r="XC282" s="509"/>
      <c r="XD282" s="509"/>
      <c r="XE282" s="509"/>
      <c r="XF282" s="509"/>
      <c r="XG282" s="509"/>
      <c r="XH282" s="509"/>
      <c r="XI282" s="509"/>
      <c r="XJ282" s="509"/>
      <c r="XK282" s="509"/>
      <c r="XL282" s="509"/>
      <c r="XM282" s="509"/>
      <c r="XN282" s="509"/>
      <c r="XO282" s="509"/>
      <c r="XP282" s="509"/>
      <c r="XQ282" s="509"/>
      <c r="XR282" s="509"/>
      <c r="XS282" s="509"/>
      <c r="XT282" s="509"/>
      <c r="XU282" s="509"/>
      <c r="XV282" s="509"/>
      <c r="XW282" s="509"/>
      <c r="XX282" s="509"/>
      <c r="XY282" s="509"/>
      <c r="XZ282" s="509"/>
      <c r="YA282" s="509"/>
      <c r="YB282" s="509"/>
      <c r="YC282" s="509"/>
      <c r="YD282" s="509"/>
      <c r="YE282" s="509"/>
      <c r="YF282" s="509"/>
      <c r="YG282" s="509"/>
      <c r="YH282" s="509"/>
      <c r="YI282" s="509"/>
      <c r="YJ282" s="509"/>
      <c r="YK282" s="509"/>
      <c r="YL282" s="509"/>
      <c r="YM282" s="509"/>
      <c r="YN282" s="509"/>
      <c r="YO282" s="509"/>
      <c r="YP282" s="509"/>
      <c r="YQ282" s="509"/>
      <c r="YR282" s="509"/>
      <c r="YS282" s="509"/>
      <c r="YT282" s="509"/>
      <c r="YU282" s="509"/>
      <c r="YV282" s="509"/>
      <c r="YW282" s="509"/>
      <c r="YX282" s="509"/>
      <c r="YY282" s="509"/>
      <c r="YZ282" s="509"/>
      <c r="ZA282" s="509"/>
      <c r="ZB282" s="509"/>
      <c r="ZC282" s="509"/>
      <c r="ZD282" s="509"/>
      <c r="ZE282" s="509"/>
      <c r="ZF282" s="509"/>
      <c r="ZG282" s="509"/>
      <c r="ZH282" s="509"/>
      <c r="ZI282" s="509"/>
      <c r="ZJ282" s="509"/>
      <c r="ZK282" s="509"/>
      <c r="ZL282" s="509"/>
      <c r="ZM282" s="509"/>
      <c r="ZN282" s="509"/>
      <c r="ZO282" s="509"/>
      <c r="ZP282" s="509"/>
      <c r="ZQ282" s="509"/>
      <c r="ZR282" s="509"/>
      <c r="ZS282" s="509"/>
      <c r="ZT282" s="509"/>
      <c r="ZU282" s="509"/>
      <c r="ZV282" s="509"/>
      <c r="ZW282" s="509"/>
      <c r="ZX282" s="509"/>
      <c r="ZY282" s="509"/>
      <c r="ZZ282" s="509"/>
      <c r="AAA282" s="509"/>
      <c r="AAB282" s="509"/>
      <c r="AAC282" s="509"/>
      <c r="AAD282" s="509"/>
      <c r="AAE282" s="509"/>
      <c r="AAF282" s="509"/>
      <c r="AAG282" s="509"/>
      <c r="AAH282" s="509"/>
      <c r="AAI282" s="509"/>
      <c r="AAJ282" s="509"/>
      <c r="AAK282" s="509"/>
      <c r="AAL282" s="509"/>
      <c r="AAM282" s="509"/>
      <c r="AAN282" s="509"/>
      <c r="AAO282" s="509"/>
      <c r="AAP282" s="509"/>
      <c r="AAQ282" s="509"/>
      <c r="AAR282" s="509"/>
      <c r="AAS282" s="509"/>
      <c r="AAT282" s="509"/>
      <c r="AAU282" s="509"/>
      <c r="AAV282" s="509"/>
      <c r="AAW282" s="509"/>
      <c r="AAX282" s="509"/>
      <c r="AAY282" s="509"/>
      <c r="AAZ282" s="509"/>
      <c r="ABA282" s="509"/>
      <c r="ABB282" s="509"/>
      <c r="ABC282" s="509"/>
      <c r="ABD282" s="509"/>
      <c r="ABE282" s="509"/>
      <c r="ABF282" s="509"/>
      <c r="ABG282" s="509"/>
      <c r="ABH282" s="509"/>
      <c r="ABI282" s="509"/>
      <c r="ABJ282" s="509"/>
      <c r="ABK282" s="509"/>
      <c r="ABL282" s="509"/>
      <c r="ABM282" s="509"/>
      <c r="ABN282" s="509"/>
      <c r="ABO282" s="509"/>
      <c r="ABP282" s="509"/>
      <c r="ABQ282" s="509"/>
      <c r="ABR282" s="509"/>
      <c r="ABS282" s="509"/>
      <c r="ABT282" s="509"/>
      <c r="ABU282" s="509"/>
      <c r="ABV282" s="509"/>
      <c r="ABW282" s="509"/>
      <c r="ABX282" s="509"/>
      <c r="ABY282" s="509"/>
      <c r="ABZ282" s="509"/>
      <c r="ACA282" s="509"/>
      <c r="ACB282" s="509"/>
      <c r="ACC282" s="509"/>
      <c r="ACD282" s="509"/>
      <c r="ACE282" s="509"/>
      <c r="ACF282" s="509"/>
      <c r="ACG282" s="509"/>
      <c r="ACH282" s="509"/>
      <c r="ACI282" s="509"/>
      <c r="ACJ282" s="509"/>
      <c r="ACK282" s="509"/>
      <c r="ACL282" s="509"/>
      <c r="ACM282" s="509"/>
      <c r="ACN282" s="509"/>
      <c r="ACO282" s="509"/>
      <c r="ACP282" s="509"/>
      <c r="ACQ282" s="509"/>
      <c r="ACR282" s="509"/>
      <c r="ACS282" s="509"/>
      <c r="ACT282" s="509"/>
      <c r="ACU282" s="509"/>
      <c r="ACV282" s="509"/>
      <c r="ACW282" s="509"/>
      <c r="ACX282" s="509"/>
      <c r="ACY282" s="509"/>
      <c r="ACZ282" s="509"/>
      <c r="ADA282" s="509"/>
      <c r="ADB282" s="509"/>
      <c r="ADC282" s="509"/>
      <c r="ADD282" s="509"/>
      <c r="ADE282" s="509"/>
      <c r="ADF282" s="509"/>
      <c r="ADG282" s="509"/>
      <c r="ADH282" s="509"/>
      <c r="ADI282" s="509"/>
      <c r="ADJ282" s="509"/>
      <c r="ADK282" s="509"/>
      <c r="ADL282" s="509"/>
      <c r="ADM282" s="509"/>
      <c r="ADN282" s="509"/>
      <c r="ADO282" s="509"/>
      <c r="ADP282" s="509"/>
      <c r="ADQ282" s="509"/>
      <c r="ADR282" s="509"/>
      <c r="ADS282" s="509"/>
      <c r="ADT282" s="509"/>
      <c r="ADU282" s="509"/>
      <c r="ADV282" s="509"/>
      <c r="ADW282" s="509"/>
      <c r="ADX282" s="509"/>
      <c r="ADY282" s="509"/>
      <c r="ADZ282" s="509"/>
      <c r="AEA282" s="509"/>
      <c r="AEB282" s="509"/>
      <c r="AEC282" s="509"/>
      <c r="AED282" s="509"/>
      <c r="AEE282" s="509"/>
      <c r="AEF282" s="509"/>
      <c r="AEG282" s="509"/>
      <c r="AEH282" s="509"/>
      <c r="AEI282" s="509"/>
      <c r="AEJ282" s="509"/>
      <c r="AEK282" s="509"/>
      <c r="AEL282" s="509"/>
      <c r="AEM282" s="509"/>
      <c r="AEN282" s="509"/>
      <c r="AEO282" s="509"/>
      <c r="AEP282" s="509"/>
      <c r="AEQ282" s="509"/>
      <c r="AER282" s="509"/>
      <c r="AES282" s="509"/>
      <c r="AET282" s="509"/>
      <c r="AEU282" s="509"/>
      <c r="AEV282" s="509"/>
      <c r="AEW282" s="509"/>
      <c r="AEX282" s="509"/>
      <c r="AEY282" s="509"/>
      <c r="AEZ282" s="509"/>
      <c r="AFA282" s="509"/>
      <c r="AFB282" s="509"/>
      <c r="AFC282" s="509"/>
      <c r="AFD282" s="509"/>
      <c r="AFE282" s="509"/>
      <c r="AFF282" s="509"/>
      <c r="AFG282" s="509"/>
      <c r="AFH282" s="509"/>
      <c r="AFI282" s="509"/>
      <c r="AFJ282" s="509"/>
      <c r="AFK282" s="509"/>
      <c r="AFL282" s="509"/>
      <c r="AFM282" s="509"/>
      <c r="AFN282" s="509"/>
      <c r="AFO282" s="509"/>
      <c r="AFP282" s="509"/>
      <c r="AFQ282" s="509"/>
      <c r="AFR282" s="509"/>
      <c r="AFS282" s="509"/>
      <c r="AFT282" s="509"/>
      <c r="AFU282" s="509"/>
      <c r="AFV282" s="509"/>
      <c r="AFW282" s="509"/>
      <c r="AFX282" s="509"/>
      <c r="AFY282" s="509"/>
      <c r="AFZ282" s="509"/>
      <c r="AGA282" s="509"/>
      <c r="AGB282" s="509"/>
      <c r="AGC282" s="509"/>
      <c r="AGD282" s="509"/>
      <c r="AGE282" s="509"/>
      <c r="AGF282" s="509"/>
      <c r="AGG282" s="509"/>
      <c r="AGH282" s="509"/>
      <c r="AGI282" s="509"/>
      <c r="AGJ282" s="509"/>
      <c r="AGK282" s="509"/>
      <c r="AGL282" s="509"/>
      <c r="AGM282" s="509"/>
      <c r="AGN282" s="509"/>
      <c r="AGO282" s="509"/>
      <c r="AGP282" s="509"/>
      <c r="AGQ282" s="509"/>
      <c r="AGR282" s="509"/>
      <c r="AGS282" s="509"/>
      <c r="AGT282" s="509"/>
      <c r="AGU282" s="509"/>
      <c r="AGV282" s="509"/>
      <c r="AGW282" s="509"/>
      <c r="AGX282" s="509"/>
      <c r="AGY282" s="509"/>
      <c r="AGZ282" s="509"/>
      <c r="AHA282" s="509"/>
      <c r="AHB282" s="509"/>
      <c r="AHC282" s="509"/>
      <c r="AHD282" s="509"/>
      <c r="AHE282" s="509"/>
      <c r="AHF282" s="509"/>
      <c r="AHG282" s="509"/>
      <c r="AHH282" s="509"/>
      <c r="AHI282" s="509"/>
      <c r="AHJ282" s="509"/>
      <c r="AHK282" s="509"/>
      <c r="AHL282" s="509"/>
      <c r="AHM282" s="509"/>
      <c r="AHN282" s="509"/>
      <c r="AHO282" s="509"/>
      <c r="AHP282" s="509"/>
      <c r="AHQ282" s="509"/>
      <c r="AHR282" s="509"/>
      <c r="AHS282" s="509"/>
      <c r="AHT282" s="509"/>
      <c r="AHU282" s="509"/>
      <c r="AHV282" s="509"/>
      <c r="AHW282" s="509"/>
      <c r="AHX282" s="509"/>
      <c r="AHY282" s="509"/>
      <c r="AHZ282" s="509"/>
      <c r="AIA282" s="509"/>
      <c r="AIB282" s="509"/>
      <c r="AIC282" s="509"/>
      <c r="AID282" s="509"/>
      <c r="AIE282" s="509"/>
      <c r="AIF282" s="509"/>
      <c r="AIG282" s="509"/>
      <c r="AIH282" s="509"/>
      <c r="AII282" s="509"/>
      <c r="AIJ282" s="509"/>
      <c r="AIK282" s="509"/>
      <c r="AIL282" s="509"/>
      <c r="AIM282" s="509"/>
      <c r="AIN282" s="509"/>
      <c r="AIO282" s="509"/>
      <c r="AIP282" s="509"/>
      <c r="AIQ282" s="509"/>
      <c r="AIR282" s="509"/>
      <c r="AIS282" s="509"/>
      <c r="AIT282" s="509"/>
      <c r="AIU282" s="509"/>
      <c r="AIV282" s="509"/>
      <c r="AIW282" s="509"/>
      <c r="AIX282" s="509"/>
      <c r="AIY282" s="509"/>
      <c r="AIZ282" s="509"/>
      <c r="AJA282" s="509"/>
      <c r="AJB282" s="509"/>
      <c r="AJC282" s="509"/>
      <c r="AJD282" s="509"/>
      <c r="AJE282" s="509"/>
      <c r="AJF282" s="509"/>
      <c r="AJG282" s="509"/>
      <c r="AJH282" s="509"/>
      <c r="AJI282" s="509"/>
      <c r="AJJ282" s="509"/>
      <c r="AJK282" s="509"/>
      <c r="AJL282" s="509"/>
      <c r="AJM282" s="509"/>
      <c r="AJN282" s="509"/>
      <c r="AJO282" s="509"/>
      <c r="AJP282" s="509"/>
      <c r="AJQ282" s="509"/>
      <c r="AJR282" s="509"/>
      <c r="AJS282" s="509"/>
      <c r="AJT282" s="509"/>
      <c r="AJU282" s="509"/>
      <c r="AJV282" s="509"/>
      <c r="AJW282" s="509"/>
      <c r="AJX282" s="509"/>
      <c r="AJY282" s="509"/>
      <c r="AJZ282" s="509"/>
      <c r="AKA282" s="509"/>
      <c r="AKB282" s="509"/>
      <c r="AKC282" s="509"/>
      <c r="AKD282" s="509"/>
      <c r="AKE282" s="509"/>
      <c r="AKF282" s="509"/>
      <c r="AKG282" s="509"/>
      <c r="AKH282" s="509"/>
      <c r="AKI282" s="509"/>
      <c r="AKJ282" s="509"/>
      <c r="AKK282" s="509"/>
      <c r="AKL282" s="509"/>
      <c r="AKM282" s="509"/>
      <c r="AKN282" s="509"/>
      <c r="AKO282" s="509"/>
      <c r="AKP282" s="509"/>
      <c r="AKQ282" s="509"/>
      <c r="AKR282" s="509"/>
      <c r="AKS282" s="509"/>
      <c r="AKT282" s="509"/>
      <c r="AKU282" s="509"/>
      <c r="AKV282" s="509"/>
      <c r="AKW282" s="509"/>
      <c r="AKX282" s="509"/>
      <c r="AKY282" s="509"/>
      <c r="AKZ282" s="509"/>
      <c r="ALA282" s="509"/>
      <c r="ALB282" s="509"/>
      <c r="ALC282" s="509"/>
      <c r="ALD282" s="509"/>
      <c r="ALE282" s="509"/>
      <c r="ALF282" s="509"/>
      <c r="ALG282" s="509"/>
      <c r="ALH282" s="509"/>
      <c r="ALI282" s="509"/>
      <c r="ALJ282" s="509"/>
      <c r="ALK282" s="509"/>
      <c r="ALL282" s="509"/>
      <c r="ALM282" s="509"/>
      <c r="ALN282" s="509"/>
      <c r="ALO282" s="509"/>
      <c r="ALP282" s="509"/>
      <c r="ALQ282" s="509"/>
      <c r="ALR282" s="509"/>
      <c r="ALS282" s="509"/>
      <c r="ALT282" s="509"/>
      <c r="ALU282" s="509"/>
      <c r="ALV282" s="509"/>
      <c r="ALW282" s="509"/>
      <c r="ALX282" s="509"/>
      <c r="ALY282" s="509"/>
      <c r="ALZ282" s="509"/>
      <c r="AMA282" s="509"/>
      <c r="AMB282" s="509"/>
      <c r="AMC282" s="509"/>
      <c r="AMD282" s="509"/>
      <c r="AME282" s="509"/>
      <c r="AMF282" s="509"/>
      <c r="AMG282" s="509"/>
      <c r="AMH282" s="509"/>
      <c r="AMI282" s="509"/>
      <c r="AMJ282" s="509"/>
      <c r="AMK282" s="509"/>
      <c r="AML282" s="509"/>
      <c r="AMM282" s="509"/>
      <c r="AMN282" s="509"/>
      <c r="AMO282" s="509"/>
      <c r="AMP282" s="509"/>
      <c r="AMQ282" s="509"/>
      <c r="AMR282" s="509"/>
      <c r="AMS282" s="509"/>
      <c r="AMT282" s="509"/>
      <c r="AMU282" s="509"/>
      <c r="AMV282" s="509"/>
      <c r="AMW282" s="509"/>
      <c r="AMX282" s="509"/>
      <c r="AMY282" s="509"/>
      <c r="AMZ282" s="509"/>
      <c r="ANA282" s="509"/>
      <c r="ANB282" s="509"/>
      <c r="ANC282" s="509"/>
      <c r="AND282" s="509"/>
      <c r="ANE282" s="509"/>
      <c r="ANF282" s="509"/>
      <c r="ANG282" s="509"/>
      <c r="ANH282" s="509"/>
      <c r="ANI282" s="509"/>
      <c r="ANJ282" s="509"/>
      <c r="ANK282" s="509"/>
      <c r="ANL282" s="509"/>
      <c r="ANM282" s="509"/>
      <c r="ANN282" s="509"/>
      <c r="ANO282" s="509"/>
      <c r="ANP282" s="509"/>
      <c r="ANQ282" s="509"/>
      <c r="ANR282" s="509"/>
      <c r="ANS282" s="509"/>
      <c r="ANT282" s="509"/>
      <c r="ANU282" s="509"/>
      <c r="ANV282" s="509"/>
      <c r="ANW282" s="509"/>
      <c r="ANX282" s="509"/>
      <c r="ANY282" s="509"/>
      <c r="ANZ282" s="509"/>
      <c r="AOA282" s="509"/>
      <c r="AOB282" s="509"/>
      <c r="AOC282" s="509"/>
      <c r="AOD282" s="509"/>
      <c r="AOE282" s="509"/>
      <c r="AOF282" s="509"/>
      <c r="AOG282" s="509"/>
      <c r="AOH282" s="509"/>
      <c r="AOI282" s="509"/>
      <c r="AOJ282" s="509"/>
      <c r="AOK282" s="509"/>
      <c r="AOL282" s="509"/>
      <c r="AOM282" s="509"/>
      <c r="AON282" s="509"/>
      <c r="AOO282" s="509"/>
      <c r="AOP282" s="509"/>
      <c r="AOQ282" s="509"/>
      <c r="AOR282" s="509"/>
      <c r="AOS282" s="509"/>
      <c r="AOT282" s="509"/>
      <c r="AOU282" s="509"/>
      <c r="AOV282" s="509"/>
      <c r="AOW282" s="509"/>
      <c r="AOX282" s="509"/>
      <c r="AOY282" s="509"/>
      <c r="AOZ282" s="509"/>
      <c r="APA282" s="509"/>
      <c r="APB282" s="509"/>
      <c r="APC282" s="509"/>
      <c r="APD282" s="509"/>
      <c r="APE282" s="509"/>
      <c r="APF282" s="509"/>
      <c r="APG282" s="509"/>
      <c r="APH282" s="509"/>
      <c r="API282" s="509"/>
      <c r="APJ282" s="509"/>
      <c r="APK282" s="509"/>
      <c r="APL282" s="509"/>
      <c r="APM282" s="509"/>
      <c r="APN282" s="509"/>
      <c r="APO282" s="509"/>
      <c r="APP282" s="509"/>
      <c r="APQ282" s="509"/>
      <c r="APR282" s="509"/>
      <c r="APS282" s="509"/>
      <c r="APT282" s="509"/>
      <c r="APU282" s="509"/>
      <c r="APV282" s="509"/>
      <c r="APW282" s="509"/>
      <c r="APX282" s="509"/>
      <c r="APY282" s="509"/>
      <c r="APZ282" s="509"/>
      <c r="AQA282" s="509"/>
      <c r="AQB282" s="509"/>
      <c r="AQC282" s="509"/>
      <c r="AQD282" s="509"/>
      <c r="AQE282" s="509"/>
      <c r="AQF282" s="509"/>
      <c r="AQG282" s="509"/>
      <c r="AQH282" s="509"/>
      <c r="AQI282" s="509"/>
      <c r="AQJ282" s="509"/>
      <c r="AQK282" s="509"/>
      <c r="AQL282" s="509"/>
      <c r="AQM282" s="509"/>
      <c r="AQN282" s="509"/>
      <c r="AQO282" s="509"/>
      <c r="AQP282" s="509"/>
      <c r="AQQ282" s="509"/>
      <c r="AQR282" s="509"/>
      <c r="AQS282" s="509"/>
      <c r="AQT282" s="509"/>
      <c r="AQU282" s="509"/>
      <c r="AQV282" s="509"/>
      <c r="AQW282" s="509"/>
      <c r="AQX282" s="509"/>
      <c r="AQY282" s="509"/>
      <c r="AQZ282" s="509"/>
      <c r="ARA282" s="509"/>
      <c r="ARB282" s="509"/>
      <c r="ARC282" s="509"/>
      <c r="ARD282" s="509"/>
      <c r="ARE282" s="509"/>
      <c r="ARF282" s="509"/>
      <c r="ARG282" s="509"/>
      <c r="ARH282" s="509"/>
      <c r="ARI282" s="509"/>
      <c r="ARJ282" s="509"/>
      <c r="ARK282" s="509"/>
      <c r="ARL282" s="509"/>
      <c r="ARM282" s="509"/>
      <c r="ARN282" s="509"/>
      <c r="ARO282" s="509"/>
      <c r="ARP282" s="509"/>
      <c r="ARQ282" s="509"/>
      <c r="ARR282" s="509"/>
      <c r="ARS282" s="509"/>
      <c r="ART282" s="509"/>
      <c r="ARU282" s="509"/>
      <c r="ARV282" s="509"/>
      <c r="ARW282" s="509"/>
      <c r="ARX282" s="509"/>
      <c r="ARY282" s="509"/>
      <c r="ARZ282" s="509"/>
      <c r="ASA282" s="509"/>
      <c r="ASB282" s="509"/>
      <c r="ASC282" s="509"/>
      <c r="ASD282" s="509"/>
      <c r="ASE282" s="509"/>
      <c r="ASF282" s="509"/>
      <c r="ASG282" s="509"/>
      <c r="ASH282" s="509"/>
      <c r="ASI282" s="509"/>
      <c r="ASJ282" s="509"/>
      <c r="ASK282" s="509"/>
      <c r="ASL282" s="509"/>
      <c r="ASM282" s="509"/>
      <c r="ASN282" s="509"/>
      <c r="ASO282" s="509"/>
      <c r="ASP282" s="509"/>
      <c r="ASQ282" s="509"/>
      <c r="ASR282" s="509"/>
      <c r="ASS282" s="509"/>
      <c r="AST282" s="509"/>
      <c r="ASU282" s="509"/>
      <c r="ASV282" s="509"/>
      <c r="ASW282" s="509"/>
      <c r="ASX282" s="509"/>
      <c r="ASY282" s="509"/>
      <c r="ASZ282" s="509"/>
      <c r="ATA282" s="509"/>
      <c r="ATB282" s="509"/>
      <c r="ATC282" s="509"/>
      <c r="ATD282" s="509"/>
      <c r="ATE282" s="509"/>
      <c r="ATF282" s="509"/>
      <c r="ATG282" s="509"/>
      <c r="ATH282" s="509"/>
      <c r="ATI282" s="509"/>
      <c r="ATJ282" s="509"/>
      <c r="ATK282" s="509"/>
      <c r="ATL282" s="509"/>
      <c r="ATM282" s="509"/>
      <c r="ATN282" s="509"/>
      <c r="ATO282" s="509"/>
      <c r="ATP282" s="509"/>
      <c r="ATQ282" s="509"/>
      <c r="ATR282" s="509"/>
      <c r="ATS282" s="509"/>
      <c r="ATT282" s="509"/>
      <c r="ATU282" s="509"/>
      <c r="ATV282" s="509"/>
      <c r="ATW282" s="509"/>
      <c r="ATX282" s="509"/>
      <c r="ATY282" s="509"/>
      <c r="ATZ282" s="509"/>
      <c r="AUA282" s="509"/>
      <c r="AUB282" s="509"/>
      <c r="AUC282" s="509"/>
      <c r="AUD282" s="509"/>
      <c r="AUE282" s="509"/>
      <c r="AUF282" s="509"/>
      <c r="AUG282" s="509"/>
      <c r="AUH282" s="509"/>
      <c r="AUI282" s="509"/>
      <c r="AUJ282" s="509"/>
      <c r="AUK282" s="509"/>
      <c r="AUL282" s="509"/>
      <c r="AUM282" s="509"/>
      <c r="AUN282" s="509"/>
      <c r="AUO282" s="509"/>
      <c r="AUP282" s="509"/>
      <c r="AUQ282" s="509"/>
      <c r="AUR282" s="509"/>
      <c r="AUS282" s="509"/>
      <c r="AUT282" s="509"/>
      <c r="AUU282" s="509"/>
      <c r="AUV282" s="509"/>
      <c r="AUW282" s="509"/>
      <c r="AUX282" s="509"/>
      <c r="AUY282" s="509"/>
      <c r="AUZ282" s="509"/>
      <c r="AVA282" s="509"/>
      <c r="AVB282" s="509"/>
      <c r="AVC282" s="509"/>
      <c r="AVD282" s="509"/>
      <c r="AVE282" s="509"/>
      <c r="AVF282" s="509"/>
      <c r="AVG282" s="509"/>
      <c r="AVH282" s="509"/>
      <c r="AVI282" s="509"/>
      <c r="AVJ282" s="509"/>
      <c r="AVK282" s="509"/>
      <c r="AVL282" s="509"/>
      <c r="AVM282" s="509"/>
      <c r="AVN282" s="509"/>
      <c r="AVO282" s="509"/>
      <c r="AVP282" s="509"/>
      <c r="AVQ282" s="509"/>
      <c r="AVR282" s="509"/>
      <c r="AVS282" s="509"/>
      <c r="AVT282" s="509"/>
      <c r="AVU282" s="509"/>
      <c r="AVV282" s="509"/>
      <c r="AVW282" s="509"/>
      <c r="AVX282" s="509"/>
      <c r="AVY282" s="509"/>
      <c r="AVZ282" s="509"/>
      <c r="AWA282" s="509"/>
      <c r="AWB282" s="509"/>
      <c r="AWC282" s="509"/>
      <c r="AWD282" s="509"/>
      <c r="AWE282" s="509"/>
      <c r="AWF282" s="509"/>
      <c r="AWG282" s="509"/>
      <c r="AWH282" s="509"/>
      <c r="AWI282" s="509"/>
      <c r="AWJ282" s="509"/>
      <c r="AWK282" s="509"/>
      <c r="AWL282" s="509"/>
      <c r="AWM282" s="509"/>
      <c r="AWN282" s="509"/>
      <c r="AWO282" s="509"/>
      <c r="AWP282" s="509"/>
      <c r="AWQ282" s="509"/>
      <c r="AWR282" s="509"/>
      <c r="AWS282" s="509"/>
      <c r="AWT282" s="509"/>
      <c r="AWU282" s="509"/>
      <c r="AWV282" s="509"/>
      <c r="AWW282" s="509"/>
      <c r="AWX282" s="509"/>
      <c r="AWY282" s="509"/>
      <c r="AWZ282" s="509"/>
      <c r="AXA282" s="509"/>
      <c r="AXB282" s="509"/>
      <c r="AXC282" s="509"/>
      <c r="AXD282" s="509"/>
      <c r="AXE282" s="509"/>
      <c r="AXF282" s="509"/>
      <c r="AXG282" s="509"/>
      <c r="AXH282" s="509"/>
      <c r="AXI282" s="509"/>
      <c r="AXJ282" s="509"/>
      <c r="AXK282" s="509"/>
      <c r="AXL282" s="509"/>
      <c r="AXM282" s="509"/>
      <c r="AXN282" s="509"/>
      <c r="AXO282" s="509"/>
      <c r="AXP282" s="509"/>
      <c r="AXQ282" s="509"/>
      <c r="AXR282" s="509"/>
      <c r="AXS282" s="509"/>
      <c r="AXT282" s="509"/>
      <c r="AXU282" s="509"/>
      <c r="AXV282" s="509"/>
      <c r="AXW282" s="509"/>
      <c r="AXX282" s="509"/>
      <c r="AXY282" s="509"/>
      <c r="AXZ282" s="509"/>
      <c r="AYA282" s="509"/>
      <c r="AYB282" s="509"/>
      <c r="AYC282" s="509"/>
      <c r="AYD282" s="509"/>
      <c r="AYE282" s="509"/>
      <c r="AYF282" s="509"/>
      <c r="AYG282" s="509"/>
      <c r="AYH282" s="509"/>
      <c r="AYI282" s="509"/>
      <c r="AYJ282" s="509"/>
      <c r="AYK282" s="509"/>
      <c r="AYL282" s="509"/>
      <c r="AYM282" s="509"/>
      <c r="AYN282" s="509"/>
      <c r="AYO282" s="509"/>
      <c r="AYP282" s="509"/>
      <c r="AYQ282" s="509"/>
      <c r="AYR282" s="509"/>
      <c r="AYS282" s="509"/>
      <c r="AYT282" s="509"/>
      <c r="AYU282" s="509"/>
      <c r="AYV282" s="509"/>
      <c r="AYW282" s="509"/>
      <c r="AYX282" s="509"/>
      <c r="AYY282" s="509"/>
      <c r="AYZ282" s="509"/>
      <c r="AZA282" s="509"/>
      <c r="AZB282" s="509"/>
      <c r="AZC282" s="509"/>
      <c r="AZD282" s="509"/>
      <c r="AZE282" s="509"/>
      <c r="AZF282" s="509"/>
      <c r="AZG282" s="509"/>
      <c r="AZH282" s="509"/>
      <c r="AZI282" s="509"/>
      <c r="AZJ282" s="509"/>
      <c r="AZK282" s="509"/>
      <c r="AZL282" s="509"/>
      <c r="AZM282" s="509"/>
      <c r="AZN282" s="509"/>
      <c r="AZO282" s="509"/>
      <c r="AZP282" s="509"/>
      <c r="AZQ282" s="509"/>
      <c r="AZR282" s="509"/>
      <c r="AZS282" s="509"/>
      <c r="AZT282" s="509"/>
      <c r="AZU282" s="509"/>
      <c r="AZV282" s="509"/>
      <c r="AZW282" s="509"/>
      <c r="AZX282" s="509"/>
      <c r="AZY282" s="509"/>
      <c r="AZZ282" s="509"/>
      <c r="BAA282" s="509"/>
      <c r="BAB282" s="509"/>
      <c r="BAC282" s="509"/>
      <c r="BAD282" s="509"/>
      <c r="BAE282" s="509"/>
      <c r="BAF282" s="509"/>
      <c r="BAG282" s="509"/>
      <c r="BAH282" s="509"/>
      <c r="BAI282" s="509"/>
      <c r="BAJ282" s="509"/>
      <c r="BAK282" s="509"/>
      <c r="BAL282" s="509"/>
      <c r="BAM282" s="509"/>
      <c r="BAN282" s="509"/>
      <c r="BAO282" s="509"/>
      <c r="BAP282" s="509"/>
      <c r="BAQ282" s="509"/>
      <c r="BAR282" s="509"/>
      <c r="BAS282" s="509"/>
      <c r="BAT282" s="509"/>
      <c r="BAU282" s="509"/>
      <c r="BAV282" s="509"/>
      <c r="BAW282" s="509"/>
      <c r="BAX282" s="509"/>
      <c r="BAY282" s="509"/>
      <c r="BAZ282" s="509"/>
      <c r="BBA282" s="509"/>
      <c r="BBB282" s="509"/>
      <c r="BBC282" s="509"/>
      <c r="BBD282" s="509"/>
      <c r="BBE282" s="509"/>
      <c r="BBF282" s="509"/>
      <c r="BBG282" s="509"/>
      <c r="BBH282" s="509"/>
      <c r="BBI282" s="509"/>
      <c r="BBJ282" s="509"/>
      <c r="BBK282" s="509"/>
      <c r="BBL282" s="509"/>
      <c r="BBM282" s="509"/>
      <c r="BBN282" s="509"/>
      <c r="BBO282" s="509"/>
      <c r="BBP282" s="509"/>
      <c r="BBQ282" s="509"/>
      <c r="BBR282" s="509"/>
      <c r="BBS282" s="509"/>
      <c r="BBT282" s="509"/>
      <c r="BBU282" s="509"/>
      <c r="BBV282" s="509"/>
      <c r="BBW282" s="509"/>
      <c r="BBX282" s="509"/>
      <c r="BBY282" s="509"/>
      <c r="BBZ282" s="509"/>
      <c r="BCA282" s="509"/>
      <c r="BCB282" s="509"/>
      <c r="BCC282" s="509"/>
      <c r="BCD282" s="509"/>
      <c r="BCE282" s="509"/>
      <c r="BCF282" s="509"/>
      <c r="BCG282" s="509"/>
      <c r="BCH282" s="509"/>
      <c r="BCI282" s="509"/>
      <c r="BCJ282" s="509"/>
      <c r="BCK282" s="509"/>
      <c r="BCL282" s="509"/>
      <c r="BCM282" s="509"/>
      <c r="BCN282" s="509"/>
      <c r="BCO282" s="509"/>
      <c r="BCP282" s="509"/>
      <c r="BCQ282" s="509"/>
      <c r="BCR282" s="509"/>
      <c r="BCS282" s="509"/>
      <c r="BCT282" s="509"/>
      <c r="BCU282" s="509"/>
      <c r="BCV282" s="509"/>
      <c r="BCW282" s="509"/>
      <c r="BCX282" s="509"/>
      <c r="BCY282" s="509"/>
      <c r="BCZ282" s="509"/>
      <c r="BDA282" s="509"/>
      <c r="BDB282" s="509"/>
      <c r="BDC282" s="509"/>
      <c r="BDD282" s="509"/>
      <c r="BDE282" s="509"/>
      <c r="BDF282" s="509"/>
      <c r="BDG282" s="509"/>
      <c r="BDH282" s="509"/>
      <c r="BDI282" s="509"/>
      <c r="BDJ282" s="509"/>
      <c r="BDK282" s="509"/>
      <c r="BDL282" s="509"/>
      <c r="BDM282" s="509"/>
      <c r="BDN282" s="509"/>
      <c r="BDO282" s="509"/>
      <c r="BDP282" s="509"/>
      <c r="BDQ282" s="509"/>
      <c r="BDR282" s="509"/>
      <c r="BDS282" s="509"/>
      <c r="BDT282" s="509"/>
      <c r="BDU282" s="509"/>
      <c r="BDV282" s="509"/>
      <c r="BDW282" s="509"/>
      <c r="BDX282" s="509"/>
      <c r="BDY282" s="509"/>
      <c r="BDZ282" s="509"/>
      <c r="BEA282" s="509"/>
      <c r="BEB282" s="509"/>
      <c r="BEC282" s="509"/>
      <c r="BED282" s="509"/>
      <c r="BEE282" s="509"/>
      <c r="BEF282" s="509"/>
      <c r="BEG282" s="509"/>
      <c r="BEH282" s="509"/>
      <c r="BEI282" s="509"/>
      <c r="BEJ282" s="509"/>
      <c r="BEK282" s="509"/>
      <c r="BEL282" s="509"/>
      <c r="BEM282" s="509"/>
      <c r="BEN282" s="509"/>
      <c r="BEO282" s="509"/>
      <c r="BEP282" s="509"/>
      <c r="BEQ282" s="509"/>
      <c r="BER282" s="509"/>
      <c r="BES282" s="509"/>
      <c r="BET282" s="509"/>
      <c r="BEU282" s="509"/>
      <c r="BEV282" s="509"/>
      <c r="BEW282" s="509"/>
      <c r="BEX282" s="509"/>
      <c r="BEY282" s="509"/>
      <c r="BEZ282" s="509"/>
      <c r="BFA282" s="509"/>
      <c r="BFB282" s="509"/>
      <c r="BFC282" s="509"/>
      <c r="BFD282" s="509"/>
      <c r="BFE282" s="509"/>
      <c r="BFF282" s="509"/>
      <c r="BFG282" s="509"/>
      <c r="BFH282" s="509"/>
      <c r="BFI282" s="509"/>
      <c r="BFJ282" s="509"/>
      <c r="BFK282" s="509"/>
      <c r="BFL282" s="509"/>
      <c r="BFM282" s="509"/>
      <c r="BFN282" s="509"/>
      <c r="BFO282" s="509"/>
      <c r="BFP282" s="509"/>
      <c r="BFQ282" s="509"/>
      <c r="BFR282" s="509"/>
      <c r="BFS282" s="509"/>
      <c r="BFT282" s="509"/>
      <c r="BFU282" s="509"/>
      <c r="BFV282" s="509"/>
      <c r="BFW282" s="509"/>
      <c r="BFX282" s="509"/>
      <c r="BFY282" s="509"/>
      <c r="BFZ282" s="509"/>
      <c r="BGA282" s="509"/>
      <c r="BGB282" s="509"/>
      <c r="BGC282" s="509"/>
      <c r="BGD282" s="509"/>
      <c r="BGE282" s="509"/>
      <c r="BGF282" s="509"/>
      <c r="BGG282" s="509"/>
      <c r="BGH282" s="509"/>
      <c r="BGI282" s="509"/>
      <c r="BGJ282" s="509"/>
      <c r="BGK282" s="509"/>
      <c r="BGL282" s="509"/>
      <c r="BGM282" s="509"/>
      <c r="BGN282" s="509"/>
      <c r="BGO282" s="509"/>
      <c r="BGP282" s="509"/>
      <c r="BGQ282" s="509"/>
      <c r="BGR282" s="509"/>
      <c r="BGS282" s="509"/>
      <c r="BGT282" s="509"/>
      <c r="BGU282" s="509"/>
      <c r="BGV282" s="509"/>
      <c r="BGW282" s="509"/>
      <c r="BGX282" s="509"/>
      <c r="BGY282" s="509"/>
      <c r="BGZ282" s="509"/>
      <c r="BHA282" s="509"/>
      <c r="BHB282" s="509"/>
      <c r="BHC282" s="509"/>
      <c r="BHD282" s="509"/>
      <c r="BHE282" s="509"/>
      <c r="BHF282" s="509"/>
      <c r="BHG282" s="509"/>
      <c r="BHH282" s="509"/>
      <c r="BHI282" s="509"/>
      <c r="BHJ282" s="509"/>
      <c r="BHK282" s="509"/>
      <c r="BHL282" s="509"/>
      <c r="BHM282" s="509"/>
      <c r="BHN282" s="509"/>
      <c r="BHO282" s="509"/>
      <c r="BHP282" s="509"/>
      <c r="BHQ282" s="509"/>
      <c r="BHR282" s="509"/>
      <c r="BHS282" s="509"/>
      <c r="BHT282" s="509"/>
      <c r="BHU282" s="509"/>
      <c r="BHV282" s="509"/>
      <c r="BHW282" s="509"/>
      <c r="BHX282" s="509"/>
      <c r="BHY282" s="509"/>
      <c r="BHZ282" s="509"/>
      <c r="BIA282" s="509"/>
      <c r="BIB282" s="509"/>
      <c r="BIC282" s="509"/>
      <c r="BID282" s="509"/>
      <c r="BIE282" s="509"/>
      <c r="BIF282" s="509"/>
      <c r="BIG282" s="509"/>
      <c r="BIH282" s="509"/>
      <c r="BII282" s="509"/>
      <c r="BIJ282" s="509"/>
      <c r="BIK282" s="509"/>
      <c r="BIL282" s="509"/>
      <c r="BIM282" s="509"/>
      <c r="BIN282" s="509"/>
      <c r="BIO282" s="509"/>
      <c r="BIP282" s="509"/>
      <c r="BIQ282" s="509"/>
      <c r="BIR282" s="509"/>
      <c r="BIS282" s="509"/>
      <c r="BIT282" s="509"/>
      <c r="BIU282" s="509"/>
      <c r="BIV282" s="509"/>
      <c r="BIW282" s="509"/>
      <c r="BIX282" s="509"/>
      <c r="BIY282" s="509"/>
      <c r="BIZ282" s="509"/>
      <c r="BJA282" s="509"/>
      <c r="BJB282" s="509"/>
      <c r="BJC282" s="509"/>
      <c r="BJD282" s="509"/>
      <c r="BJE282" s="509"/>
      <c r="BJF282" s="509"/>
      <c r="BJG282" s="509"/>
      <c r="BJH282" s="509"/>
      <c r="BJI282" s="509"/>
      <c r="BJJ282" s="509"/>
      <c r="BJK282" s="509"/>
      <c r="BJL282" s="509"/>
      <c r="BJM282" s="509"/>
      <c r="BJN282" s="509"/>
      <c r="BJO282" s="509"/>
      <c r="BJP282" s="509"/>
      <c r="BJQ282" s="509"/>
      <c r="BJR282" s="509"/>
      <c r="BJS282" s="509"/>
      <c r="BJT282" s="509"/>
      <c r="BJU282" s="509"/>
      <c r="BJV282" s="509"/>
      <c r="BJW282" s="509"/>
      <c r="BJX282" s="509"/>
      <c r="BJY282" s="509"/>
      <c r="BJZ282" s="509"/>
      <c r="BKA282" s="509"/>
      <c r="BKB282" s="509"/>
      <c r="BKC282" s="509"/>
      <c r="BKD282" s="509"/>
      <c r="BKE282" s="509"/>
      <c r="BKF282" s="509"/>
      <c r="BKG282" s="509"/>
      <c r="BKH282" s="509"/>
      <c r="BKI282" s="509"/>
      <c r="BKJ282" s="509"/>
      <c r="BKK282" s="509"/>
      <c r="BKL282" s="509"/>
      <c r="BKM282" s="509"/>
      <c r="BKN282" s="509"/>
      <c r="BKO282" s="509"/>
      <c r="BKP282" s="509"/>
      <c r="BKQ282" s="509"/>
      <c r="BKR282" s="509"/>
      <c r="BKS282" s="509"/>
      <c r="BKT282" s="509"/>
      <c r="BKU282" s="509"/>
      <c r="BKV282" s="509"/>
      <c r="BKW282" s="509"/>
      <c r="BKX282" s="509"/>
      <c r="BKY282" s="509"/>
      <c r="BKZ282" s="509"/>
      <c r="BLA282" s="509"/>
      <c r="BLB282" s="509"/>
      <c r="BLC282" s="509"/>
      <c r="BLD282" s="509"/>
      <c r="BLE282" s="509"/>
      <c r="BLF282" s="509"/>
      <c r="BLG282" s="509"/>
      <c r="BLH282" s="509"/>
      <c r="BLI282" s="509"/>
      <c r="BLJ282" s="509"/>
      <c r="BLK282" s="509"/>
      <c r="BLL282" s="509"/>
      <c r="BLM282" s="509"/>
      <c r="BLN282" s="509"/>
      <c r="BLO282" s="509"/>
      <c r="BLP282" s="509"/>
      <c r="BLQ282" s="509"/>
      <c r="BLR282" s="509"/>
      <c r="BLS282" s="509"/>
      <c r="BLT282" s="509"/>
      <c r="BLU282" s="509"/>
      <c r="BLV282" s="509"/>
      <c r="BLW282" s="509"/>
      <c r="BLX282" s="509"/>
      <c r="BLY282" s="509"/>
      <c r="BLZ282" s="509"/>
      <c r="BMA282" s="509"/>
      <c r="BMB282" s="509"/>
      <c r="BMC282" s="509"/>
      <c r="BMD282" s="509"/>
      <c r="BME282" s="509"/>
      <c r="BMF282" s="509"/>
      <c r="BMG282" s="509"/>
      <c r="BMH282" s="509"/>
      <c r="BMI282" s="509"/>
      <c r="BMJ282" s="509"/>
      <c r="BMK282" s="509"/>
      <c r="BML282" s="509"/>
      <c r="BMM282" s="509"/>
      <c r="BMN282" s="509"/>
      <c r="BMO282" s="509"/>
      <c r="BMP282" s="509"/>
      <c r="BMQ282" s="509"/>
      <c r="BMR282" s="509"/>
      <c r="BMS282" s="509"/>
      <c r="BMT282" s="509"/>
      <c r="BMU282" s="509"/>
      <c r="BMV282" s="509"/>
      <c r="BMW282" s="509"/>
      <c r="BMX282" s="509"/>
      <c r="BMY282" s="509"/>
      <c r="BMZ282" s="509"/>
      <c r="BNA282" s="509"/>
      <c r="BNB282" s="509"/>
      <c r="BNC282" s="509"/>
      <c r="BND282" s="509"/>
      <c r="BNE282" s="509"/>
      <c r="BNF282" s="509"/>
      <c r="BNG282" s="509"/>
      <c r="BNH282" s="509"/>
      <c r="BNI282" s="509"/>
      <c r="BNJ282" s="509"/>
      <c r="BNK282" s="509"/>
      <c r="BNL282" s="509"/>
      <c r="BNM282" s="509"/>
      <c r="BNN282" s="509"/>
      <c r="BNO282" s="509"/>
      <c r="BNP282" s="509"/>
      <c r="BNQ282" s="509"/>
      <c r="BNR282" s="509"/>
      <c r="BNS282" s="509"/>
      <c r="BNT282" s="509"/>
      <c r="BNU282" s="509"/>
      <c r="BNV282" s="509"/>
      <c r="BNW282" s="509"/>
      <c r="BNX282" s="509"/>
      <c r="BNY282" s="509"/>
      <c r="BNZ282" s="509"/>
      <c r="BOA282" s="509"/>
      <c r="BOB282" s="509"/>
      <c r="BOC282" s="509"/>
      <c r="BOD282" s="509"/>
      <c r="BOE282" s="509"/>
      <c r="BOF282" s="509"/>
      <c r="BOG282" s="509"/>
      <c r="BOH282" s="509"/>
      <c r="BOI282" s="509"/>
      <c r="BOJ282" s="509"/>
      <c r="BOK282" s="509"/>
      <c r="BOL282" s="509"/>
      <c r="BOM282" s="509"/>
      <c r="BON282" s="509"/>
      <c r="BOO282" s="509"/>
      <c r="BOP282" s="509"/>
      <c r="BOQ282" s="509"/>
      <c r="BOR282" s="509"/>
      <c r="BOS282" s="509"/>
      <c r="BOT282" s="509"/>
      <c r="BOU282" s="509"/>
      <c r="BOV282" s="509"/>
      <c r="BOW282" s="509"/>
      <c r="BOX282" s="509"/>
      <c r="BOY282" s="509"/>
      <c r="BOZ282" s="509"/>
      <c r="BPA282" s="509"/>
      <c r="BPB282" s="509"/>
      <c r="BPC282" s="509"/>
      <c r="BPD282" s="509"/>
      <c r="BPE282" s="509"/>
      <c r="BPF282" s="509"/>
      <c r="BPG282" s="509"/>
      <c r="BPH282" s="509"/>
      <c r="BPI282" s="509"/>
      <c r="BPJ282" s="509"/>
      <c r="BPK282" s="509"/>
      <c r="BPL282" s="509"/>
      <c r="BPM282" s="509"/>
      <c r="BPN282" s="509"/>
      <c r="BPO282" s="509"/>
      <c r="BPP282" s="509"/>
      <c r="BPQ282" s="509"/>
      <c r="BPR282" s="509"/>
      <c r="BPS282" s="509"/>
      <c r="BPT282" s="509"/>
      <c r="BPU282" s="509"/>
      <c r="BPV282" s="509"/>
      <c r="BPW282" s="509"/>
      <c r="BPX282" s="509"/>
      <c r="BPY282" s="509"/>
      <c r="BPZ282" s="509"/>
      <c r="BQA282" s="509"/>
      <c r="BQB282" s="509"/>
      <c r="BQC282" s="509"/>
      <c r="BQD282" s="509"/>
      <c r="BQE282" s="509"/>
      <c r="BQF282" s="509"/>
      <c r="BQG282" s="509"/>
      <c r="BQH282" s="509"/>
      <c r="BQI282" s="509"/>
      <c r="BQJ282" s="509"/>
      <c r="BQK282" s="509"/>
      <c r="BQL282" s="509"/>
      <c r="BQM282" s="509"/>
      <c r="BQN282" s="509"/>
      <c r="BQO282" s="509"/>
      <c r="BQP282" s="509"/>
      <c r="BQQ282" s="509"/>
      <c r="BQR282" s="509"/>
      <c r="BQS282" s="509"/>
      <c r="BQT282" s="509"/>
      <c r="BQU282" s="509"/>
      <c r="BQV282" s="509"/>
      <c r="BQW282" s="509"/>
      <c r="BQX282" s="509"/>
      <c r="BQY282" s="509"/>
      <c r="BQZ282" s="509"/>
      <c r="BRA282" s="509"/>
      <c r="BRB282" s="509"/>
      <c r="BRC282" s="509"/>
      <c r="BRD282" s="509"/>
      <c r="BRE282" s="509"/>
      <c r="BRF282" s="509"/>
      <c r="BRG282" s="509"/>
      <c r="BRH282" s="509"/>
      <c r="BRI282" s="509"/>
      <c r="BRJ282" s="509"/>
      <c r="BRK282" s="509"/>
      <c r="BRL282" s="509"/>
      <c r="BRM282" s="509"/>
      <c r="BRN282" s="509"/>
      <c r="BRO282" s="509"/>
      <c r="BRP282" s="509"/>
      <c r="BRQ282" s="509"/>
      <c r="BRR282" s="509"/>
      <c r="BRS282" s="509"/>
      <c r="BRT282" s="509"/>
      <c r="BRU282" s="509"/>
      <c r="BRV282" s="509"/>
      <c r="BRW282" s="509"/>
      <c r="BRX282" s="509"/>
      <c r="BRY282" s="509"/>
      <c r="BRZ282" s="509"/>
      <c r="BSA282" s="509"/>
      <c r="BSB282" s="509"/>
      <c r="BSC282" s="509"/>
      <c r="BSD282" s="509"/>
      <c r="BSE282" s="509"/>
      <c r="BSF282" s="509"/>
      <c r="BSG282" s="509"/>
      <c r="BSH282" s="509"/>
      <c r="BSI282" s="509"/>
      <c r="BSJ282" s="509"/>
      <c r="BSK282" s="509"/>
      <c r="BSL282" s="509"/>
      <c r="BSM282" s="509"/>
      <c r="BSN282" s="509"/>
      <c r="BSO282" s="509"/>
      <c r="BSP282" s="509"/>
      <c r="BSQ282" s="509"/>
      <c r="BSR282" s="509"/>
      <c r="BSS282" s="509"/>
      <c r="BST282" s="509"/>
      <c r="BSU282" s="509"/>
      <c r="BSV282" s="509"/>
      <c r="BSW282" s="509"/>
      <c r="BSX282" s="509"/>
      <c r="BSY282" s="509"/>
      <c r="BSZ282" s="509"/>
      <c r="BTA282" s="509"/>
      <c r="BTB282" s="509"/>
      <c r="BTC282" s="509"/>
      <c r="BTD282" s="509"/>
      <c r="BTE282" s="509"/>
      <c r="BTF282" s="509"/>
      <c r="BTG282" s="509"/>
      <c r="BTH282" s="509"/>
      <c r="BTI282" s="509"/>
      <c r="BTJ282" s="509"/>
      <c r="BTK282" s="509"/>
      <c r="BTL282" s="509"/>
      <c r="BTM282" s="509"/>
      <c r="BTN282" s="509"/>
      <c r="BTO282" s="509"/>
      <c r="BTP282" s="509"/>
      <c r="BTQ282" s="509"/>
      <c r="BTR282" s="509"/>
      <c r="BTS282" s="509"/>
      <c r="BTT282" s="509"/>
      <c r="BTU282" s="509"/>
      <c r="BTV282" s="509"/>
      <c r="BTW282" s="509"/>
      <c r="BTX282" s="509"/>
      <c r="BTY282" s="509"/>
      <c r="BTZ282" s="509"/>
      <c r="BUA282" s="509"/>
      <c r="BUB282" s="509"/>
      <c r="BUC282" s="509"/>
      <c r="BUD282" s="509"/>
      <c r="BUE282" s="509"/>
      <c r="BUF282" s="509"/>
      <c r="BUG282" s="509"/>
      <c r="BUH282" s="509"/>
      <c r="BUI282" s="509"/>
      <c r="BUJ282" s="509"/>
      <c r="BUK282" s="509"/>
      <c r="BUL282" s="509"/>
      <c r="BUM282" s="509"/>
      <c r="BUN282" s="509"/>
      <c r="BUO282" s="509"/>
      <c r="BUP282" s="509"/>
      <c r="BUQ282" s="509"/>
      <c r="BUR282" s="509"/>
      <c r="BUS282" s="509"/>
      <c r="BUT282" s="509"/>
      <c r="BUU282" s="509"/>
      <c r="BUV282" s="509"/>
      <c r="BUW282" s="509"/>
      <c r="BUX282" s="509"/>
      <c r="BUY282" s="509"/>
      <c r="BUZ282" s="509"/>
      <c r="BVA282" s="509"/>
      <c r="BVB282" s="509"/>
      <c r="BVC282" s="509"/>
      <c r="BVD282" s="509"/>
      <c r="BVE282" s="509"/>
      <c r="BVF282" s="509"/>
      <c r="BVG282" s="509"/>
      <c r="BVH282" s="509"/>
      <c r="BVI282" s="509"/>
      <c r="BVJ282" s="509"/>
      <c r="BVK282" s="509"/>
      <c r="BVL282" s="509"/>
      <c r="BVM282" s="509"/>
      <c r="BVN282" s="509"/>
      <c r="BVO282" s="509"/>
      <c r="BVP282" s="509"/>
      <c r="BVQ282" s="509"/>
      <c r="BVR282" s="509"/>
      <c r="BVS282" s="509"/>
      <c r="BVT282" s="509"/>
      <c r="BVU282" s="509"/>
      <c r="BVV282" s="509"/>
      <c r="BVW282" s="509"/>
      <c r="BVX282" s="509"/>
      <c r="BVY282" s="509"/>
      <c r="BVZ282" s="509"/>
      <c r="BWA282" s="509"/>
      <c r="BWB282" s="509"/>
      <c r="BWC282" s="509"/>
      <c r="BWD282" s="509"/>
      <c r="BWE282" s="509"/>
      <c r="BWF282" s="509"/>
      <c r="BWG282" s="509"/>
      <c r="BWH282" s="509"/>
      <c r="BWI282" s="509"/>
      <c r="BWJ282" s="509"/>
      <c r="BWK282" s="509"/>
      <c r="BWL282" s="509"/>
      <c r="BWM282" s="509"/>
      <c r="BWN282" s="509"/>
      <c r="BWO282" s="509"/>
      <c r="BWP282" s="509"/>
      <c r="BWQ282" s="509"/>
      <c r="BWR282" s="509"/>
      <c r="BWS282" s="509"/>
      <c r="BWT282" s="509"/>
      <c r="BWU282" s="509"/>
      <c r="BWV282" s="509"/>
      <c r="BWW282" s="509"/>
      <c r="BWX282" s="509"/>
      <c r="BWY282" s="509"/>
      <c r="BWZ282" s="509"/>
      <c r="BXA282" s="509"/>
      <c r="BXB282" s="509"/>
      <c r="BXC282" s="509"/>
      <c r="BXD282" s="509"/>
      <c r="BXE282" s="509"/>
      <c r="BXF282" s="509"/>
      <c r="BXG282" s="509"/>
      <c r="BXH282" s="509"/>
      <c r="BXI282" s="509"/>
      <c r="BXJ282" s="509"/>
      <c r="BXK282" s="509"/>
      <c r="BXL282" s="509"/>
      <c r="BXM282" s="509"/>
      <c r="BXN282" s="509"/>
      <c r="BXO282" s="509"/>
      <c r="BXP282" s="509"/>
      <c r="BXQ282" s="509"/>
      <c r="BXR282" s="509"/>
      <c r="BXS282" s="509"/>
      <c r="BXT282" s="509"/>
      <c r="BXU282" s="509"/>
      <c r="BXV282" s="509"/>
      <c r="BXW282" s="509"/>
      <c r="BXX282" s="509"/>
      <c r="BXY282" s="509"/>
      <c r="BXZ282" s="509"/>
      <c r="BYA282" s="509"/>
      <c r="BYB282" s="509"/>
      <c r="BYC282" s="509"/>
      <c r="BYD282" s="509"/>
      <c r="BYE282" s="509"/>
      <c r="BYF282" s="509"/>
      <c r="BYG282" s="509"/>
      <c r="BYH282" s="509"/>
      <c r="BYI282" s="509"/>
      <c r="BYJ282" s="509"/>
      <c r="BYK282" s="509"/>
      <c r="BYL282" s="509"/>
      <c r="BYM282" s="509"/>
      <c r="BYN282" s="509"/>
      <c r="BYO282" s="509"/>
      <c r="BYP282" s="509"/>
      <c r="BYQ282" s="509"/>
      <c r="BYR282" s="509"/>
      <c r="BYS282" s="509"/>
      <c r="BYT282" s="509"/>
      <c r="BYU282" s="509"/>
      <c r="BYV282" s="509"/>
      <c r="BYW282" s="509"/>
      <c r="BYX282" s="509"/>
      <c r="BYY282" s="509"/>
      <c r="BYZ282" s="509"/>
      <c r="BZA282" s="509"/>
      <c r="BZB282" s="509"/>
      <c r="BZC282" s="509"/>
      <c r="BZD282" s="509"/>
      <c r="BZE282" s="509"/>
      <c r="BZF282" s="509"/>
      <c r="BZG282" s="509"/>
      <c r="BZH282" s="509"/>
      <c r="BZI282" s="509"/>
      <c r="BZJ282" s="509"/>
      <c r="BZK282" s="509"/>
      <c r="BZL282" s="509"/>
      <c r="BZM282" s="509"/>
      <c r="BZN282" s="509"/>
      <c r="BZO282" s="509"/>
      <c r="BZP282" s="509"/>
      <c r="BZQ282" s="509"/>
      <c r="BZR282" s="509"/>
      <c r="BZS282" s="509"/>
      <c r="BZT282" s="509"/>
      <c r="BZU282" s="509"/>
      <c r="BZV282" s="509"/>
      <c r="BZW282" s="509"/>
      <c r="BZX282" s="509"/>
      <c r="BZY282" s="509"/>
      <c r="BZZ282" s="509"/>
      <c r="CAA282" s="509"/>
      <c r="CAB282" s="509"/>
      <c r="CAC282" s="509"/>
      <c r="CAD282" s="509"/>
      <c r="CAE282" s="509"/>
      <c r="CAF282" s="509"/>
      <c r="CAG282" s="509"/>
      <c r="CAH282" s="509"/>
      <c r="CAI282" s="509"/>
      <c r="CAJ282" s="509"/>
      <c r="CAK282" s="509"/>
      <c r="CAL282" s="509"/>
      <c r="CAM282" s="509"/>
      <c r="CAN282" s="509"/>
      <c r="CAO282" s="509"/>
      <c r="CAP282" s="509"/>
      <c r="CAQ282" s="509"/>
      <c r="CAR282" s="509"/>
      <c r="CAS282" s="509"/>
      <c r="CAT282" s="509"/>
      <c r="CAU282" s="509"/>
      <c r="CAV282" s="509"/>
      <c r="CAW282" s="509"/>
      <c r="CAX282" s="509"/>
      <c r="CAY282" s="509"/>
      <c r="CAZ282" s="509"/>
      <c r="CBA282" s="509"/>
      <c r="CBB282" s="509"/>
      <c r="CBC282" s="509"/>
      <c r="CBD282" s="509"/>
      <c r="CBE282" s="509"/>
      <c r="CBF282" s="509"/>
      <c r="CBG282" s="509"/>
      <c r="CBH282" s="509"/>
      <c r="CBI282" s="509"/>
      <c r="CBJ282" s="509"/>
      <c r="CBK282" s="509"/>
      <c r="CBL282" s="509"/>
      <c r="CBM282" s="509"/>
      <c r="CBN282" s="509"/>
      <c r="CBO282" s="509"/>
      <c r="CBP282" s="509"/>
      <c r="CBQ282" s="509"/>
      <c r="CBR282" s="509"/>
      <c r="CBS282" s="509"/>
      <c r="CBT282" s="509"/>
      <c r="CBU282" s="509"/>
      <c r="CBV282" s="509"/>
      <c r="CBW282" s="509"/>
      <c r="CBX282" s="509"/>
      <c r="CBY282" s="509"/>
      <c r="CBZ282" s="509"/>
      <c r="CCA282" s="509"/>
      <c r="CCB282" s="509"/>
      <c r="CCC282" s="509"/>
      <c r="CCD282" s="509"/>
      <c r="CCE282" s="509"/>
      <c r="CCF282" s="509"/>
      <c r="CCG282" s="509"/>
      <c r="CCH282" s="509"/>
      <c r="CCI282" s="509"/>
      <c r="CCJ282" s="509"/>
      <c r="CCK282" s="509"/>
      <c r="CCL282" s="509"/>
      <c r="CCM282" s="509"/>
      <c r="CCN282" s="509"/>
      <c r="CCO282" s="509"/>
      <c r="CCP282" s="509"/>
      <c r="CCQ282" s="509"/>
      <c r="CCR282" s="509"/>
      <c r="CCS282" s="509"/>
      <c r="CCT282" s="509"/>
      <c r="CCU282" s="509"/>
      <c r="CCV282" s="509"/>
      <c r="CCW282" s="509"/>
      <c r="CCX282" s="509"/>
      <c r="CCY282" s="509"/>
      <c r="CCZ282" s="509"/>
      <c r="CDA282" s="509"/>
      <c r="CDB282" s="509"/>
      <c r="CDC282" s="509"/>
      <c r="CDD282" s="509"/>
      <c r="CDE282" s="509"/>
      <c r="CDF282" s="509"/>
      <c r="CDG282" s="509"/>
      <c r="CDH282" s="509"/>
      <c r="CDI282" s="509"/>
      <c r="CDJ282" s="509"/>
      <c r="CDK282" s="509"/>
      <c r="CDL282" s="509"/>
      <c r="CDM282" s="509"/>
      <c r="CDN282" s="509"/>
      <c r="CDO282" s="509"/>
      <c r="CDP282" s="509"/>
      <c r="CDQ282" s="509"/>
      <c r="CDR282" s="509"/>
      <c r="CDS282" s="509"/>
      <c r="CDT282" s="509"/>
      <c r="CDU282" s="509"/>
      <c r="CDV282" s="509"/>
      <c r="CDW282" s="509"/>
      <c r="CDX282" s="509"/>
      <c r="CDY282" s="509"/>
      <c r="CDZ282" s="509"/>
      <c r="CEA282" s="509"/>
      <c r="CEB282" s="509"/>
      <c r="CEC282" s="509"/>
      <c r="CED282" s="509"/>
      <c r="CEE282" s="509"/>
      <c r="CEF282" s="509"/>
      <c r="CEG282" s="509"/>
      <c r="CEH282" s="509"/>
      <c r="CEI282" s="509"/>
      <c r="CEJ282" s="509"/>
      <c r="CEK282" s="509"/>
      <c r="CEL282" s="509"/>
      <c r="CEM282" s="509"/>
      <c r="CEN282" s="509"/>
      <c r="CEO282" s="509"/>
      <c r="CEP282" s="509"/>
      <c r="CEQ282" s="509"/>
      <c r="CER282" s="509"/>
      <c r="CES282" s="509"/>
      <c r="CET282" s="509"/>
      <c r="CEU282" s="509"/>
      <c r="CEV282" s="509"/>
      <c r="CEW282" s="509"/>
      <c r="CEX282" s="509"/>
      <c r="CEY282" s="509"/>
      <c r="CEZ282" s="509"/>
      <c r="CFA282" s="509"/>
      <c r="CFB282" s="509"/>
      <c r="CFC282" s="509"/>
      <c r="CFD282" s="509"/>
      <c r="CFE282" s="509"/>
      <c r="CFF282" s="509"/>
      <c r="CFG282" s="509"/>
      <c r="CFH282" s="509"/>
      <c r="CFI282" s="509"/>
      <c r="CFJ282" s="509"/>
      <c r="CFK282" s="509"/>
      <c r="CFL282" s="509"/>
      <c r="CFM282" s="509"/>
      <c r="CFN282" s="509"/>
      <c r="CFO282" s="509"/>
      <c r="CFP282" s="509"/>
      <c r="CFQ282" s="509"/>
      <c r="CFR282" s="509"/>
      <c r="CFS282" s="509"/>
      <c r="CFT282" s="509"/>
      <c r="CFU282" s="509"/>
      <c r="CFV282" s="509"/>
      <c r="CFW282" s="509"/>
      <c r="CFX282" s="509"/>
      <c r="CFY282" s="509"/>
      <c r="CFZ282" s="509"/>
      <c r="CGA282" s="509"/>
      <c r="CGB282" s="509"/>
      <c r="CGC282" s="509"/>
      <c r="CGD282" s="509"/>
      <c r="CGE282" s="509"/>
      <c r="CGF282" s="509"/>
      <c r="CGG282" s="509"/>
      <c r="CGH282" s="509"/>
      <c r="CGI282" s="509"/>
      <c r="CGJ282" s="509"/>
      <c r="CGK282" s="509"/>
      <c r="CGL282" s="509"/>
      <c r="CGM282" s="509"/>
      <c r="CGN282" s="509"/>
      <c r="CGO282" s="509"/>
      <c r="CGP282" s="509"/>
      <c r="CGQ282" s="509"/>
      <c r="CGR282" s="509"/>
      <c r="CGS282" s="509"/>
      <c r="CGT282" s="509"/>
      <c r="CGU282" s="509"/>
      <c r="CGV282" s="509"/>
      <c r="CGW282" s="509"/>
      <c r="CGX282" s="509"/>
      <c r="CGY282" s="509"/>
      <c r="CGZ282" s="509"/>
      <c r="CHA282" s="509"/>
      <c r="CHB282" s="509"/>
      <c r="CHC282" s="509"/>
      <c r="CHD282" s="509"/>
      <c r="CHE282" s="509"/>
      <c r="CHF282" s="509"/>
      <c r="CHG282" s="509"/>
      <c r="CHH282" s="509"/>
      <c r="CHI282" s="509"/>
      <c r="CHJ282" s="509"/>
      <c r="CHK282" s="509"/>
      <c r="CHL282" s="509"/>
      <c r="CHM282" s="509"/>
      <c r="CHN282" s="509"/>
      <c r="CHO282" s="509"/>
      <c r="CHP282" s="509"/>
      <c r="CHQ282" s="509"/>
      <c r="CHR282" s="509"/>
      <c r="CHS282" s="509"/>
      <c r="CHT282" s="509"/>
      <c r="CHU282" s="509"/>
      <c r="CHV282" s="509"/>
      <c r="CHW282" s="509"/>
      <c r="CHX282" s="509"/>
      <c r="CHY282" s="509"/>
      <c r="CHZ282" s="509"/>
      <c r="CIA282" s="509"/>
      <c r="CIB282" s="509"/>
      <c r="CIC282" s="509"/>
      <c r="CID282" s="509"/>
      <c r="CIE282" s="509"/>
      <c r="CIF282" s="509"/>
      <c r="CIG282" s="509"/>
      <c r="CIH282" s="509"/>
      <c r="CII282" s="509"/>
      <c r="CIJ282" s="509"/>
      <c r="CIK282" s="509"/>
      <c r="CIL282" s="509"/>
      <c r="CIM282" s="509"/>
      <c r="CIN282" s="509"/>
      <c r="CIO282" s="509"/>
      <c r="CIP282" s="509"/>
      <c r="CIQ282" s="509"/>
      <c r="CIR282" s="509"/>
      <c r="CIS282" s="509"/>
      <c r="CIT282" s="509"/>
      <c r="CIU282" s="509"/>
      <c r="CIV282" s="509"/>
      <c r="CIW282" s="509"/>
      <c r="CIX282" s="509"/>
      <c r="CIY282" s="509"/>
      <c r="CIZ282" s="509"/>
      <c r="CJA282" s="509"/>
      <c r="CJB282" s="509"/>
      <c r="CJC282" s="509"/>
      <c r="CJD282" s="509"/>
      <c r="CJE282" s="509"/>
      <c r="CJF282" s="509"/>
      <c r="CJG282" s="509"/>
      <c r="CJH282" s="509"/>
      <c r="CJI282" s="509"/>
      <c r="CJJ282" s="509"/>
      <c r="CJK282" s="509"/>
      <c r="CJL282" s="509"/>
      <c r="CJM282" s="509"/>
      <c r="CJN282" s="509"/>
      <c r="CJO282" s="509"/>
      <c r="CJP282" s="509"/>
      <c r="CJQ282" s="509"/>
      <c r="CJR282" s="509"/>
      <c r="CJS282" s="509"/>
      <c r="CJT282" s="509"/>
      <c r="CJU282" s="509"/>
      <c r="CJV282" s="509"/>
      <c r="CJW282" s="509"/>
      <c r="CJX282" s="509"/>
      <c r="CJY282" s="509"/>
      <c r="CJZ282" s="509"/>
      <c r="CKA282" s="509"/>
      <c r="CKB282" s="509"/>
      <c r="CKC282" s="509"/>
      <c r="CKD282" s="509"/>
      <c r="CKE282" s="509"/>
      <c r="CKF282" s="509"/>
      <c r="CKG282" s="509"/>
      <c r="CKH282" s="509"/>
      <c r="CKI282" s="509"/>
      <c r="CKJ282" s="509"/>
      <c r="CKK282" s="509"/>
      <c r="CKL282" s="509"/>
      <c r="CKM282" s="509"/>
      <c r="CKN282" s="509"/>
      <c r="CKO282" s="509"/>
      <c r="CKP282" s="509"/>
      <c r="CKQ282" s="509"/>
      <c r="CKR282" s="509"/>
      <c r="CKS282" s="509"/>
      <c r="CKT282" s="509"/>
      <c r="CKU282" s="509"/>
      <c r="CKV282" s="509"/>
      <c r="CKW282" s="509"/>
      <c r="CKX282" s="509"/>
      <c r="CKY282" s="509"/>
      <c r="CKZ282" s="509"/>
      <c r="CLA282" s="509"/>
      <c r="CLB282" s="509"/>
      <c r="CLC282" s="509"/>
      <c r="CLD282" s="509"/>
      <c r="CLE282" s="509"/>
      <c r="CLF282" s="509"/>
      <c r="CLG282" s="509"/>
      <c r="CLH282" s="509"/>
      <c r="CLI282" s="509"/>
      <c r="CLJ282" s="509"/>
      <c r="CLK282" s="509"/>
      <c r="CLL282" s="509"/>
      <c r="CLM282" s="509"/>
      <c r="CLN282" s="509"/>
      <c r="CLO282" s="509"/>
      <c r="CLP282" s="509"/>
      <c r="CLQ282" s="509"/>
      <c r="CLR282" s="509"/>
      <c r="CLS282" s="509"/>
      <c r="CLT282" s="509"/>
      <c r="CLU282" s="509"/>
      <c r="CLV282" s="509"/>
      <c r="CLW282" s="509"/>
      <c r="CLX282" s="509"/>
      <c r="CLY282" s="509"/>
      <c r="CLZ282" s="509"/>
      <c r="CMA282" s="509"/>
      <c r="CMB282" s="509"/>
      <c r="CMC282" s="509"/>
      <c r="CMD282" s="509"/>
      <c r="CME282" s="509"/>
      <c r="CMF282" s="509"/>
      <c r="CMG282" s="509"/>
      <c r="CMH282" s="509"/>
      <c r="CMI282" s="509"/>
      <c r="CMJ282" s="509"/>
      <c r="CMK282" s="509"/>
      <c r="CML282" s="509"/>
      <c r="CMM282" s="509"/>
      <c r="CMN282" s="509"/>
      <c r="CMO282" s="509"/>
      <c r="CMP282" s="509"/>
      <c r="CMQ282" s="509"/>
      <c r="CMR282" s="509"/>
      <c r="CMS282" s="509"/>
      <c r="CMT282" s="509"/>
      <c r="CMU282" s="509"/>
      <c r="CMV282" s="509"/>
      <c r="CMW282" s="509"/>
      <c r="CMX282" s="509"/>
      <c r="CMY282" s="509"/>
      <c r="CMZ282" s="509"/>
      <c r="CNA282" s="509"/>
      <c r="CNB282" s="509"/>
      <c r="CNC282" s="509"/>
      <c r="CND282" s="509"/>
      <c r="CNE282" s="509"/>
      <c r="CNF282" s="509"/>
      <c r="CNG282" s="509"/>
      <c r="CNH282" s="509"/>
      <c r="CNI282" s="509"/>
      <c r="CNJ282" s="509"/>
      <c r="CNK282" s="509"/>
      <c r="CNL282" s="509"/>
      <c r="CNM282" s="509"/>
      <c r="CNN282" s="509"/>
      <c r="CNO282" s="509"/>
      <c r="CNP282" s="509"/>
      <c r="CNQ282" s="509"/>
      <c r="CNR282" s="509"/>
      <c r="CNS282" s="509"/>
      <c r="CNT282" s="509"/>
      <c r="CNU282" s="509"/>
      <c r="CNV282" s="509"/>
      <c r="CNW282" s="509"/>
      <c r="CNX282" s="509"/>
      <c r="CNY282" s="509"/>
      <c r="CNZ282" s="509"/>
      <c r="COA282" s="509"/>
      <c r="COB282" s="509"/>
      <c r="COC282" s="509"/>
      <c r="COD282" s="509"/>
      <c r="COE282" s="509"/>
      <c r="COF282" s="509"/>
      <c r="COG282" s="509"/>
      <c r="COH282" s="509"/>
      <c r="COI282" s="509"/>
      <c r="COJ282" s="509"/>
      <c r="COK282" s="509"/>
      <c r="COL282" s="509"/>
      <c r="COM282" s="509"/>
      <c r="CON282" s="509"/>
      <c r="COO282" s="509"/>
      <c r="COP282" s="509"/>
      <c r="COQ282" s="509"/>
      <c r="COR282" s="509"/>
      <c r="COS282" s="509"/>
      <c r="COT282" s="509"/>
      <c r="COU282" s="509"/>
      <c r="COV282" s="509"/>
      <c r="COW282" s="509"/>
      <c r="COX282" s="509"/>
      <c r="COY282" s="509"/>
      <c r="COZ282" s="509"/>
      <c r="CPA282" s="509"/>
      <c r="CPB282" s="509"/>
      <c r="CPC282" s="509"/>
      <c r="CPD282" s="509"/>
      <c r="CPE282" s="509"/>
      <c r="CPF282" s="509"/>
      <c r="CPG282" s="509"/>
      <c r="CPH282" s="509"/>
      <c r="CPI282" s="509"/>
      <c r="CPJ282" s="509"/>
      <c r="CPK282" s="509"/>
      <c r="CPL282" s="509"/>
      <c r="CPM282" s="509"/>
      <c r="CPN282" s="509"/>
      <c r="CPO282" s="509"/>
      <c r="CPP282" s="509"/>
      <c r="CPQ282" s="509"/>
      <c r="CPR282" s="509"/>
      <c r="CPS282" s="509"/>
      <c r="CPT282" s="509"/>
      <c r="CPU282" s="509"/>
      <c r="CPV282" s="509"/>
      <c r="CPW282" s="509"/>
      <c r="CPX282" s="509"/>
      <c r="CPY282" s="509"/>
      <c r="CPZ282" s="509"/>
      <c r="CQA282" s="509"/>
      <c r="CQB282" s="509"/>
      <c r="CQC282" s="509"/>
      <c r="CQD282" s="509"/>
      <c r="CQE282" s="509"/>
      <c r="CQF282" s="509"/>
      <c r="CQG282" s="509"/>
      <c r="CQH282" s="509"/>
      <c r="CQI282" s="509"/>
      <c r="CQJ282" s="509"/>
      <c r="CQK282" s="509"/>
      <c r="CQL282" s="509"/>
      <c r="CQM282" s="509"/>
      <c r="CQN282" s="509"/>
      <c r="CQO282" s="509"/>
      <c r="CQP282" s="509"/>
      <c r="CQQ282" s="509"/>
      <c r="CQR282" s="509"/>
      <c r="CQS282" s="509"/>
      <c r="CQT282" s="509"/>
      <c r="CQU282" s="509"/>
      <c r="CQV282" s="509"/>
      <c r="CQW282" s="509"/>
      <c r="CQX282" s="509"/>
      <c r="CQY282" s="509"/>
      <c r="CQZ282" s="509"/>
      <c r="CRA282" s="509"/>
      <c r="CRB282" s="509"/>
      <c r="CRC282" s="509"/>
      <c r="CRD282" s="509"/>
      <c r="CRE282" s="509"/>
      <c r="CRF282" s="509"/>
      <c r="CRG282" s="509"/>
      <c r="CRH282" s="509"/>
      <c r="CRI282" s="509"/>
      <c r="CRJ282" s="509"/>
      <c r="CRK282" s="509"/>
      <c r="CRL282" s="509"/>
      <c r="CRM282" s="509"/>
      <c r="CRN282" s="509"/>
      <c r="CRO282" s="509"/>
      <c r="CRP282" s="509"/>
      <c r="CRQ282" s="509"/>
      <c r="CRR282" s="509"/>
      <c r="CRS282" s="509"/>
      <c r="CRT282" s="509"/>
      <c r="CRU282" s="509"/>
      <c r="CRV282" s="509"/>
      <c r="CRW282" s="509"/>
      <c r="CRX282" s="509"/>
      <c r="CRY282" s="509"/>
      <c r="CRZ282" s="509"/>
      <c r="CSA282" s="509"/>
      <c r="CSB282" s="509"/>
      <c r="CSC282" s="509"/>
      <c r="CSD282" s="509"/>
      <c r="CSE282" s="509"/>
      <c r="CSF282" s="509"/>
      <c r="CSG282" s="509"/>
      <c r="CSH282" s="509"/>
      <c r="CSI282" s="509"/>
      <c r="CSJ282" s="509"/>
      <c r="CSK282" s="509"/>
      <c r="CSL282" s="509"/>
      <c r="CSM282" s="509"/>
      <c r="CSN282" s="509"/>
      <c r="CSO282" s="509"/>
      <c r="CSP282" s="509"/>
      <c r="CSQ282" s="509"/>
      <c r="CSR282" s="509"/>
      <c r="CSS282" s="509"/>
      <c r="CST282" s="509"/>
      <c r="CSU282" s="509"/>
      <c r="CSV282" s="509"/>
      <c r="CSW282" s="509"/>
      <c r="CSX282" s="509"/>
      <c r="CSY282" s="509"/>
      <c r="CSZ282" s="509"/>
      <c r="CTA282" s="509"/>
      <c r="CTB282" s="509"/>
      <c r="CTC282" s="509"/>
      <c r="CTD282" s="509"/>
      <c r="CTE282" s="509"/>
      <c r="CTF282" s="509"/>
      <c r="CTG282" s="509"/>
      <c r="CTH282" s="509"/>
      <c r="CTI282" s="509"/>
      <c r="CTJ282" s="509"/>
      <c r="CTK282" s="509"/>
      <c r="CTL282" s="509"/>
      <c r="CTM282" s="509"/>
      <c r="CTN282" s="509"/>
      <c r="CTO282" s="509"/>
      <c r="CTP282" s="509"/>
      <c r="CTQ282" s="509"/>
      <c r="CTR282" s="509"/>
      <c r="CTS282" s="509"/>
      <c r="CTT282" s="509"/>
      <c r="CTU282" s="509"/>
      <c r="CTV282" s="509"/>
      <c r="CTW282" s="509"/>
      <c r="CTX282" s="509"/>
      <c r="CTY282" s="509"/>
      <c r="CTZ282" s="509"/>
      <c r="CUA282" s="509"/>
      <c r="CUB282" s="509"/>
      <c r="CUC282" s="509"/>
      <c r="CUD282" s="509"/>
      <c r="CUE282" s="509"/>
      <c r="CUF282" s="509"/>
      <c r="CUG282" s="509"/>
      <c r="CUH282" s="509"/>
      <c r="CUI282" s="509"/>
      <c r="CUJ282" s="509"/>
      <c r="CUK282" s="509"/>
      <c r="CUL282" s="509"/>
      <c r="CUM282" s="509"/>
      <c r="CUN282" s="509"/>
      <c r="CUO282" s="509"/>
      <c r="CUP282" s="509"/>
      <c r="CUQ282" s="509"/>
      <c r="CUR282" s="509"/>
      <c r="CUS282" s="509"/>
      <c r="CUT282" s="509"/>
      <c r="CUU282" s="509"/>
      <c r="CUV282" s="509"/>
      <c r="CUW282" s="509"/>
      <c r="CUX282" s="509"/>
      <c r="CUY282" s="509"/>
      <c r="CUZ282" s="509"/>
      <c r="CVA282" s="509"/>
      <c r="CVB282" s="509"/>
      <c r="CVC282" s="509"/>
      <c r="CVD282" s="509"/>
      <c r="CVE282" s="509"/>
      <c r="CVF282" s="509"/>
      <c r="CVG282" s="509"/>
      <c r="CVH282" s="509"/>
      <c r="CVI282" s="509"/>
      <c r="CVJ282" s="509"/>
      <c r="CVK282" s="509"/>
      <c r="CVL282" s="509"/>
      <c r="CVM282" s="509"/>
      <c r="CVN282" s="509"/>
      <c r="CVO282" s="509"/>
      <c r="CVP282" s="509"/>
      <c r="CVQ282" s="509"/>
      <c r="CVR282" s="509"/>
      <c r="CVS282" s="509"/>
      <c r="CVT282" s="509"/>
      <c r="CVU282" s="509"/>
      <c r="CVV282" s="509"/>
      <c r="CVW282" s="509"/>
      <c r="CVX282" s="509"/>
      <c r="CVY282" s="509"/>
      <c r="CVZ282" s="509"/>
      <c r="CWA282" s="509"/>
      <c r="CWB282" s="509"/>
      <c r="CWC282" s="509"/>
      <c r="CWD282" s="509"/>
      <c r="CWE282" s="509"/>
      <c r="CWF282" s="509"/>
      <c r="CWG282" s="509"/>
      <c r="CWH282" s="509"/>
      <c r="CWI282" s="509"/>
      <c r="CWJ282" s="509"/>
      <c r="CWK282" s="509"/>
      <c r="CWL282" s="509"/>
      <c r="CWM282" s="509"/>
      <c r="CWN282" s="509"/>
      <c r="CWO282" s="509"/>
      <c r="CWP282" s="509"/>
      <c r="CWQ282" s="509"/>
      <c r="CWR282" s="509"/>
      <c r="CWS282" s="509"/>
      <c r="CWT282" s="509"/>
      <c r="CWU282" s="509"/>
      <c r="CWV282" s="509"/>
      <c r="CWW282" s="509"/>
      <c r="CWX282" s="509"/>
      <c r="CWY282" s="509"/>
      <c r="CWZ282" s="509"/>
      <c r="CXA282" s="509"/>
      <c r="CXB282" s="509"/>
      <c r="CXC282" s="509"/>
      <c r="CXD282" s="509"/>
      <c r="CXE282" s="509"/>
      <c r="CXF282" s="509"/>
      <c r="CXG282" s="509"/>
      <c r="CXH282" s="509"/>
      <c r="CXI282" s="509"/>
      <c r="CXJ282" s="509"/>
      <c r="CXK282" s="509"/>
      <c r="CXL282" s="509"/>
      <c r="CXM282" s="509"/>
      <c r="CXN282" s="509"/>
      <c r="CXO282" s="509"/>
      <c r="CXP282" s="509"/>
      <c r="CXQ282" s="509"/>
      <c r="CXR282" s="509"/>
      <c r="CXS282" s="509"/>
      <c r="CXT282" s="509"/>
      <c r="CXU282" s="509"/>
      <c r="CXV282" s="509"/>
      <c r="CXW282" s="509"/>
      <c r="CXX282" s="509"/>
      <c r="CXY282" s="509"/>
      <c r="CXZ282" s="509"/>
      <c r="CYA282" s="509"/>
      <c r="CYB282" s="509"/>
      <c r="CYC282" s="509"/>
      <c r="CYD282" s="509"/>
      <c r="CYE282" s="509"/>
      <c r="CYF282" s="509"/>
      <c r="CYG282" s="509"/>
      <c r="CYH282" s="509"/>
      <c r="CYI282" s="509"/>
      <c r="CYJ282" s="509"/>
      <c r="CYK282" s="509"/>
      <c r="CYL282" s="509"/>
      <c r="CYM282" s="509"/>
      <c r="CYN282" s="509"/>
      <c r="CYO282" s="509"/>
      <c r="CYP282" s="509"/>
      <c r="CYQ282" s="509"/>
      <c r="CYR282" s="509"/>
      <c r="CYS282" s="509"/>
      <c r="CYT282" s="509"/>
      <c r="CYU282" s="509"/>
      <c r="CYV282" s="509"/>
      <c r="CYW282" s="509"/>
      <c r="CYX282" s="509"/>
      <c r="CYY282" s="509"/>
      <c r="CYZ282" s="509"/>
      <c r="CZA282" s="509"/>
      <c r="CZB282" s="509"/>
      <c r="CZC282" s="509"/>
      <c r="CZD282" s="509"/>
      <c r="CZE282" s="509"/>
      <c r="CZF282" s="509"/>
      <c r="CZG282" s="509"/>
      <c r="CZH282" s="509"/>
      <c r="CZI282" s="509"/>
      <c r="CZJ282" s="509"/>
      <c r="CZK282" s="509"/>
      <c r="CZL282" s="509"/>
      <c r="CZM282" s="509"/>
      <c r="CZN282" s="509"/>
      <c r="CZO282" s="509"/>
      <c r="CZP282" s="509"/>
      <c r="CZQ282" s="509"/>
      <c r="CZR282" s="509"/>
      <c r="CZS282" s="509"/>
      <c r="CZT282" s="509"/>
      <c r="CZU282" s="509"/>
      <c r="CZV282" s="509"/>
      <c r="CZW282" s="509"/>
      <c r="CZX282" s="509"/>
      <c r="CZY282" s="509"/>
      <c r="CZZ282" s="509"/>
      <c r="DAA282" s="509"/>
      <c r="DAB282" s="509"/>
      <c r="DAC282" s="509"/>
      <c r="DAD282" s="509"/>
      <c r="DAE282" s="509"/>
      <c r="DAF282" s="509"/>
      <c r="DAG282" s="509"/>
      <c r="DAH282" s="509"/>
      <c r="DAI282" s="509"/>
      <c r="DAJ282" s="509"/>
      <c r="DAK282" s="509"/>
      <c r="DAL282" s="509"/>
      <c r="DAM282" s="509"/>
      <c r="DAN282" s="509"/>
      <c r="DAO282" s="509"/>
      <c r="DAP282" s="509"/>
      <c r="DAQ282" s="509"/>
      <c r="DAR282" s="509"/>
      <c r="DAS282" s="509"/>
      <c r="DAT282" s="509"/>
      <c r="DAU282" s="509"/>
      <c r="DAV282" s="509"/>
      <c r="DAW282" s="509"/>
      <c r="DAX282" s="509"/>
      <c r="DAY282" s="509"/>
      <c r="DAZ282" s="509"/>
      <c r="DBA282" s="509"/>
      <c r="DBB282" s="509"/>
      <c r="DBC282" s="509"/>
      <c r="DBD282" s="509"/>
      <c r="DBE282" s="509"/>
      <c r="DBF282" s="509"/>
      <c r="DBG282" s="509"/>
      <c r="DBH282" s="509"/>
      <c r="DBI282" s="509"/>
      <c r="DBJ282" s="509"/>
      <c r="DBK282" s="509"/>
      <c r="DBL282" s="509"/>
      <c r="DBM282" s="509"/>
      <c r="DBN282" s="509"/>
      <c r="DBO282" s="509"/>
      <c r="DBP282" s="509"/>
      <c r="DBQ282" s="509"/>
      <c r="DBR282" s="509"/>
      <c r="DBS282" s="509"/>
      <c r="DBT282" s="509"/>
      <c r="DBU282" s="509"/>
      <c r="DBV282" s="509"/>
      <c r="DBW282" s="509"/>
      <c r="DBX282" s="509"/>
      <c r="DBY282" s="509"/>
      <c r="DBZ282" s="509"/>
      <c r="DCA282" s="509"/>
      <c r="DCB282" s="509"/>
      <c r="DCC282" s="509"/>
      <c r="DCD282" s="509"/>
      <c r="DCE282" s="509"/>
      <c r="DCF282" s="509"/>
      <c r="DCG282" s="509"/>
      <c r="DCH282" s="509"/>
      <c r="DCI282" s="509"/>
      <c r="DCJ282" s="509"/>
      <c r="DCK282" s="509"/>
      <c r="DCL282" s="509"/>
      <c r="DCM282" s="509"/>
      <c r="DCN282" s="509"/>
      <c r="DCO282" s="509"/>
      <c r="DCP282" s="509"/>
      <c r="DCQ282" s="509"/>
      <c r="DCR282" s="509"/>
      <c r="DCS282" s="509"/>
      <c r="DCT282" s="509"/>
      <c r="DCU282" s="509"/>
      <c r="DCV282" s="509"/>
      <c r="DCW282" s="509"/>
      <c r="DCX282" s="509"/>
      <c r="DCY282" s="509"/>
      <c r="DCZ282" s="509"/>
      <c r="DDA282" s="509"/>
      <c r="DDB282" s="509"/>
      <c r="DDC282" s="509"/>
      <c r="DDD282" s="509"/>
      <c r="DDE282" s="509"/>
      <c r="DDF282" s="509"/>
      <c r="DDG282" s="509"/>
      <c r="DDH282" s="509"/>
      <c r="DDI282" s="509"/>
      <c r="DDJ282" s="509"/>
      <c r="DDK282" s="509"/>
      <c r="DDL282" s="509"/>
      <c r="DDM282" s="509"/>
      <c r="DDN282" s="509"/>
      <c r="DDO282" s="509"/>
      <c r="DDP282" s="509"/>
      <c r="DDQ282" s="509"/>
      <c r="DDR282" s="509"/>
      <c r="DDS282" s="509"/>
      <c r="DDT282" s="509"/>
      <c r="DDU282" s="509"/>
      <c r="DDV282" s="509"/>
      <c r="DDW282" s="509"/>
      <c r="DDX282" s="509"/>
      <c r="DDY282" s="509"/>
      <c r="DDZ282" s="509"/>
      <c r="DEA282" s="509"/>
      <c r="DEB282" s="509"/>
      <c r="DEC282" s="509"/>
      <c r="DED282" s="509"/>
      <c r="DEE282" s="509"/>
      <c r="DEF282" s="509"/>
      <c r="DEG282" s="509"/>
      <c r="DEH282" s="509"/>
      <c r="DEI282" s="509"/>
      <c r="DEJ282" s="509"/>
      <c r="DEK282" s="509"/>
      <c r="DEL282" s="509"/>
      <c r="DEM282" s="509"/>
      <c r="DEN282" s="509"/>
      <c r="DEO282" s="509"/>
      <c r="DEP282" s="509"/>
      <c r="DEQ282" s="509"/>
      <c r="DER282" s="509"/>
      <c r="DES282" s="509"/>
      <c r="DET282" s="509"/>
      <c r="DEU282" s="509"/>
      <c r="DEV282" s="509"/>
      <c r="DEW282" s="509"/>
      <c r="DEX282" s="509"/>
      <c r="DEY282" s="509"/>
      <c r="DEZ282" s="509"/>
      <c r="DFA282" s="509"/>
      <c r="DFB282" s="509"/>
      <c r="DFC282" s="509"/>
      <c r="DFD282" s="509"/>
      <c r="DFE282" s="509"/>
      <c r="DFF282" s="509"/>
      <c r="DFG282" s="509"/>
      <c r="DFH282" s="509"/>
      <c r="DFI282" s="509"/>
      <c r="DFJ282" s="509"/>
      <c r="DFK282" s="509"/>
      <c r="DFL282" s="509"/>
      <c r="DFM282" s="509"/>
      <c r="DFN282" s="509"/>
      <c r="DFO282" s="509"/>
      <c r="DFP282" s="509"/>
      <c r="DFQ282" s="509"/>
      <c r="DFR282" s="509"/>
      <c r="DFS282" s="509"/>
      <c r="DFT282" s="509"/>
      <c r="DFU282" s="509"/>
      <c r="DFV282" s="509"/>
      <c r="DFW282" s="509"/>
      <c r="DFX282" s="509"/>
      <c r="DFY282" s="509"/>
      <c r="DFZ282" s="509"/>
      <c r="DGA282" s="509"/>
      <c r="DGB282" s="509"/>
      <c r="DGC282" s="509"/>
      <c r="DGD282" s="509"/>
      <c r="DGE282" s="509"/>
      <c r="DGF282" s="509"/>
      <c r="DGG282" s="509"/>
      <c r="DGH282" s="509"/>
      <c r="DGI282" s="509"/>
      <c r="DGJ282" s="509"/>
      <c r="DGK282" s="509"/>
      <c r="DGL282" s="509"/>
      <c r="DGM282" s="509"/>
      <c r="DGN282" s="509"/>
      <c r="DGO282" s="509"/>
      <c r="DGP282" s="509"/>
      <c r="DGQ282" s="509"/>
      <c r="DGR282" s="509"/>
      <c r="DGS282" s="509"/>
      <c r="DGT282" s="509"/>
      <c r="DGU282" s="509"/>
      <c r="DGV282" s="509"/>
      <c r="DGW282" s="509"/>
      <c r="DGX282" s="509"/>
      <c r="DGY282" s="509"/>
      <c r="DGZ282" s="509"/>
      <c r="DHA282" s="509"/>
      <c r="DHB282" s="509"/>
      <c r="DHC282" s="509"/>
      <c r="DHD282" s="509"/>
      <c r="DHE282" s="509"/>
      <c r="DHF282" s="509"/>
      <c r="DHG282" s="509"/>
      <c r="DHH282" s="509"/>
      <c r="DHI282" s="509"/>
      <c r="DHJ282" s="509"/>
      <c r="DHK282" s="509"/>
      <c r="DHL282" s="509"/>
      <c r="DHM282" s="509"/>
      <c r="DHN282" s="509"/>
      <c r="DHO282" s="509"/>
      <c r="DHP282" s="509"/>
      <c r="DHQ282" s="509"/>
      <c r="DHR282" s="509"/>
      <c r="DHS282" s="509"/>
      <c r="DHT282" s="509"/>
      <c r="DHU282" s="509"/>
      <c r="DHV282" s="509"/>
      <c r="DHW282" s="509"/>
      <c r="DHX282" s="509"/>
      <c r="DHY282" s="509"/>
      <c r="DHZ282" s="509"/>
      <c r="DIA282" s="509"/>
      <c r="DIB282" s="509"/>
      <c r="DIC282" s="509"/>
      <c r="DID282" s="509"/>
      <c r="DIE282" s="509"/>
      <c r="DIF282" s="509"/>
      <c r="DIG282" s="509"/>
      <c r="DIH282" s="509"/>
      <c r="DII282" s="509"/>
      <c r="DIJ282" s="509"/>
      <c r="DIK282" s="509"/>
      <c r="DIL282" s="509"/>
      <c r="DIM282" s="509"/>
      <c r="DIN282" s="509"/>
      <c r="DIO282" s="509"/>
      <c r="DIP282" s="509"/>
      <c r="DIQ282" s="509"/>
      <c r="DIR282" s="509"/>
      <c r="DIS282" s="509"/>
      <c r="DIT282" s="509"/>
      <c r="DIU282" s="509"/>
      <c r="DIV282" s="509"/>
      <c r="DIW282" s="509"/>
      <c r="DIX282" s="509"/>
      <c r="DIY282" s="509"/>
      <c r="DIZ282" s="509"/>
      <c r="DJA282" s="509"/>
      <c r="DJB282" s="509"/>
      <c r="DJC282" s="509"/>
      <c r="DJD282" s="509"/>
      <c r="DJE282" s="509"/>
      <c r="DJF282" s="509"/>
      <c r="DJG282" s="509"/>
      <c r="DJH282" s="509"/>
      <c r="DJI282" s="509"/>
      <c r="DJJ282" s="509"/>
      <c r="DJK282" s="509"/>
      <c r="DJL282" s="509"/>
      <c r="DJM282" s="509"/>
      <c r="DJN282" s="509"/>
      <c r="DJO282" s="509"/>
      <c r="DJP282" s="509"/>
      <c r="DJQ282" s="509"/>
      <c r="DJR282" s="509"/>
      <c r="DJS282" s="509"/>
      <c r="DJT282" s="509"/>
      <c r="DJU282" s="509"/>
      <c r="DJV282" s="509"/>
      <c r="DJW282" s="509"/>
      <c r="DJX282" s="509"/>
      <c r="DJY282" s="509"/>
      <c r="DJZ282" s="509"/>
      <c r="DKA282" s="509"/>
      <c r="DKB282" s="509"/>
      <c r="DKC282" s="509"/>
      <c r="DKD282" s="509"/>
      <c r="DKE282" s="509"/>
      <c r="DKF282" s="509"/>
      <c r="DKG282" s="509"/>
      <c r="DKH282" s="509"/>
      <c r="DKI282" s="509"/>
      <c r="DKJ282" s="509"/>
      <c r="DKK282" s="509"/>
      <c r="DKL282" s="509"/>
      <c r="DKM282" s="509"/>
      <c r="DKN282" s="509"/>
      <c r="DKO282" s="509"/>
      <c r="DKP282" s="509"/>
      <c r="DKQ282" s="509"/>
      <c r="DKR282" s="509"/>
      <c r="DKS282" s="509"/>
      <c r="DKT282" s="509"/>
      <c r="DKU282" s="509"/>
      <c r="DKV282" s="509"/>
      <c r="DKW282" s="509"/>
      <c r="DKX282" s="509"/>
      <c r="DKY282" s="509"/>
      <c r="DKZ282" s="509"/>
      <c r="DLA282" s="509"/>
      <c r="DLB282" s="509"/>
      <c r="DLC282" s="509"/>
      <c r="DLD282" s="509"/>
      <c r="DLE282" s="509"/>
      <c r="DLF282" s="509"/>
      <c r="DLG282" s="509"/>
      <c r="DLH282" s="509"/>
      <c r="DLI282" s="509"/>
      <c r="DLJ282" s="509"/>
      <c r="DLK282" s="509"/>
      <c r="DLL282" s="509"/>
      <c r="DLM282" s="509"/>
      <c r="DLN282" s="509"/>
      <c r="DLO282" s="509"/>
      <c r="DLP282" s="509"/>
      <c r="DLQ282" s="509"/>
      <c r="DLR282" s="509"/>
      <c r="DLS282" s="509"/>
      <c r="DLT282" s="509"/>
      <c r="DLU282" s="509"/>
      <c r="DLV282" s="509"/>
      <c r="DLW282" s="509"/>
      <c r="DLX282" s="509"/>
      <c r="DLY282" s="509"/>
      <c r="DLZ282" s="509"/>
      <c r="DMA282" s="509"/>
      <c r="DMB282" s="509"/>
      <c r="DMC282" s="509"/>
      <c r="DMD282" s="509"/>
      <c r="DME282" s="509"/>
      <c r="DMF282" s="509"/>
      <c r="DMG282" s="509"/>
      <c r="DMH282" s="509"/>
      <c r="DMI282" s="509"/>
      <c r="DMJ282" s="509"/>
      <c r="DMK282" s="509"/>
      <c r="DML282" s="509"/>
      <c r="DMM282" s="509"/>
      <c r="DMN282" s="509"/>
      <c r="DMO282" s="509"/>
      <c r="DMP282" s="509"/>
      <c r="DMQ282" s="509"/>
      <c r="DMR282" s="509"/>
      <c r="DMS282" s="509"/>
      <c r="DMT282" s="509"/>
      <c r="DMU282" s="509"/>
      <c r="DMV282" s="509"/>
      <c r="DMW282" s="509"/>
      <c r="DMX282" s="509"/>
      <c r="DMY282" s="509"/>
      <c r="DMZ282" s="509"/>
      <c r="DNA282" s="509"/>
      <c r="DNB282" s="509"/>
      <c r="DNC282" s="509"/>
      <c r="DND282" s="509"/>
      <c r="DNE282" s="509"/>
      <c r="DNF282" s="509"/>
      <c r="DNG282" s="509"/>
      <c r="DNH282" s="509"/>
      <c r="DNI282" s="509"/>
      <c r="DNJ282" s="509"/>
      <c r="DNK282" s="509"/>
      <c r="DNL282" s="509"/>
      <c r="DNM282" s="509"/>
      <c r="DNN282" s="509"/>
      <c r="DNO282" s="509"/>
      <c r="DNP282" s="509"/>
      <c r="DNQ282" s="509"/>
      <c r="DNR282" s="509"/>
      <c r="DNS282" s="509"/>
      <c r="DNT282" s="509"/>
      <c r="DNU282" s="509"/>
      <c r="DNV282" s="509"/>
      <c r="DNW282" s="509"/>
      <c r="DNX282" s="509"/>
      <c r="DNY282" s="509"/>
      <c r="DNZ282" s="509"/>
      <c r="DOA282" s="509"/>
      <c r="DOB282" s="509"/>
      <c r="DOC282" s="509"/>
      <c r="DOD282" s="509"/>
      <c r="DOE282" s="509"/>
      <c r="DOF282" s="509"/>
      <c r="DOG282" s="509"/>
      <c r="DOH282" s="509"/>
      <c r="DOI282" s="509"/>
      <c r="DOJ282" s="509"/>
      <c r="DOK282" s="509"/>
      <c r="DOL282" s="509"/>
      <c r="DOM282" s="509"/>
      <c r="DON282" s="509"/>
      <c r="DOO282" s="509"/>
      <c r="DOP282" s="509"/>
      <c r="DOQ282" s="509"/>
      <c r="DOR282" s="509"/>
      <c r="DOS282" s="509"/>
      <c r="DOT282" s="509"/>
      <c r="DOU282" s="509"/>
      <c r="DOV282" s="509"/>
      <c r="DOW282" s="509"/>
      <c r="DOX282" s="509"/>
      <c r="DOY282" s="509"/>
      <c r="DOZ282" s="509"/>
      <c r="DPA282" s="509"/>
      <c r="DPB282" s="509"/>
      <c r="DPC282" s="509"/>
      <c r="DPD282" s="509"/>
      <c r="DPE282" s="509"/>
      <c r="DPF282" s="509"/>
      <c r="DPG282" s="509"/>
      <c r="DPH282" s="509"/>
      <c r="DPI282" s="509"/>
      <c r="DPJ282" s="509"/>
      <c r="DPK282" s="509"/>
      <c r="DPL282" s="509"/>
      <c r="DPM282" s="509"/>
      <c r="DPN282" s="509"/>
      <c r="DPO282" s="509"/>
      <c r="DPP282" s="509"/>
      <c r="DPQ282" s="509"/>
      <c r="DPR282" s="509"/>
      <c r="DPS282" s="509"/>
      <c r="DPT282" s="509"/>
      <c r="DPU282" s="509"/>
      <c r="DPV282" s="509"/>
      <c r="DPW282" s="509"/>
      <c r="DPX282" s="509"/>
      <c r="DPY282" s="509"/>
      <c r="DPZ282" s="509"/>
      <c r="DQA282" s="509"/>
      <c r="DQB282" s="509"/>
      <c r="DQC282" s="509"/>
      <c r="DQD282" s="509"/>
      <c r="DQE282" s="509"/>
      <c r="DQF282" s="509"/>
      <c r="DQG282" s="509"/>
      <c r="DQH282" s="509"/>
      <c r="DQI282" s="509"/>
      <c r="DQJ282" s="509"/>
      <c r="DQK282" s="509"/>
      <c r="DQL282" s="509"/>
      <c r="DQM282" s="509"/>
      <c r="DQN282" s="509"/>
      <c r="DQO282" s="509"/>
      <c r="DQP282" s="509"/>
      <c r="DQQ282" s="509"/>
      <c r="DQR282" s="509"/>
      <c r="DQS282" s="509"/>
      <c r="DQT282" s="509"/>
      <c r="DQU282" s="509"/>
      <c r="DQV282" s="509"/>
      <c r="DQW282" s="509"/>
      <c r="DQX282" s="509"/>
      <c r="DQY282" s="509"/>
      <c r="DQZ282" s="509"/>
      <c r="DRA282" s="509"/>
      <c r="DRB282" s="509"/>
      <c r="DRC282" s="509"/>
      <c r="DRD282" s="509"/>
      <c r="DRE282" s="509"/>
      <c r="DRF282" s="509"/>
      <c r="DRG282" s="509"/>
      <c r="DRH282" s="509"/>
      <c r="DRI282" s="509"/>
      <c r="DRJ282" s="509"/>
      <c r="DRK282" s="509"/>
      <c r="DRL282" s="509"/>
      <c r="DRM282" s="509"/>
      <c r="DRN282" s="509"/>
      <c r="DRO282" s="509"/>
      <c r="DRP282" s="509"/>
      <c r="DRQ282" s="509"/>
      <c r="DRR282" s="509"/>
      <c r="DRS282" s="509"/>
      <c r="DRT282" s="509"/>
      <c r="DRU282" s="509"/>
      <c r="DRV282" s="509"/>
      <c r="DRW282" s="509"/>
      <c r="DRX282" s="509"/>
      <c r="DRY282" s="509"/>
      <c r="DRZ282" s="509"/>
      <c r="DSA282" s="509"/>
      <c r="DSB282" s="509"/>
      <c r="DSC282" s="509"/>
      <c r="DSD282" s="509"/>
      <c r="DSE282" s="509"/>
      <c r="DSF282" s="509"/>
      <c r="DSG282" s="509"/>
      <c r="DSH282" s="509"/>
      <c r="DSI282" s="509"/>
      <c r="DSJ282" s="509"/>
      <c r="DSK282" s="509"/>
      <c r="DSL282" s="509"/>
      <c r="DSM282" s="509"/>
      <c r="DSN282" s="509"/>
      <c r="DSO282" s="509"/>
      <c r="DSP282" s="509"/>
      <c r="DSQ282" s="509"/>
      <c r="DSR282" s="509"/>
      <c r="DSS282" s="509"/>
      <c r="DST282" s="509"/>
      <c r="DSU282" s="509"/>
      <c r="DSV282" s="509"/>
      <c r="DSW282" s="509"/>
      <c r="DSX282" s="509"/>
      <c r="DSY282" s="509"/>
      <c r="DSZ282" s="509"/>
      <c r="DTA282" s="509"/>
      <c r="DTB282" s="509"/>
      <c r="DTC282" s="509"/>
      <c r="DTD282" s="509"/>
      <c r="DTE282" s="509"/>
      <c r="DTF282" s="509"/>
      <c r="DTG282" s="509"/>
      <c r="DTH282" s="509"/>
      <c r="DTI282" s="509"/>
      <c r="DTJ282" s="509"/>
      <c r="DTK282" s="509"/>
      <c r="DTL282" s="509"/>
      <c r="DTM282" s="509"/>
      <c r="DTN282" s="509"/>
      <c r="DTO282" s="509"/>
      <c r="DTP282" s="509"/>
      <c r="DTQ282" s="509"/>
      <c r="DTR282" s="509"/>
      <c r="DTS282" s="509"/>
      <c r="DTT282" s="509"/>
      <c r="DTU282" s="509"/>
      <c r="DTV282" s="509"/>
      <c r="DTW282" s="509"/>
      <c r="DTX282" s="509"/>
      <c r="DTY282" s="509"/>
      <c r="DTZ282" s="509"/>
      <c r="DUA282" s="509"/>
      <c r="DUB282" s="509"/>
      <c r="DUC282" s="509"/>
      <c r="DUD282" s="509"/>
      <c r="DUE282" s="509"/>
      <c r="DUF282" s="509"/>
      <c r="DUG282" s="509"/>
      <c r="DUH282" s="509"/>
      <c r="DUI282" s="509"/>
      <c r="DUJ282" s="509"/>
      <c r="DUK282" s="509"/>
      <c r="DUL282" s="509"/>
      <c r="DUM282" s="509"/>
      <c r="DUN282" s="509"/>
      <c r="DUO282" s="509"/>
      <c r="DUP282" s="509"/>
      <c r="DUQ282" s="509"/>
      <c r="DUR282" s="509"/>
      <c r="DUS282" s="509"/>
      <c r="DUT282" s="509"/>
      <c r="DUU282" s="509"/>
      <c r="DUV282" s="509"/>
      <c r="DUW282" s="509"/>
      <c r="DUX282" s="509"/>
      <c r="DUY282" s="509"/>
      <c r="DUZ282" s="509"/>
      <c r="DVA282" s="509"/>
      <c r="DVB282" s="509"/>
      <c r="DVC282" s="509"/>
      <c r="DVD282" s="509"/>
      <c r="DVE282" s="509"/>
      <c r="DVF282" s="509"/>
      <c r="DVG282" s="509"/>
      <c r="DVH282" s="509"/>
      <c r="DVI282" s="509"/>
      <c r="DVJ282" s="509"/>
      <c r="DVK282" s="509"/>
      <c r="DVL282" s="509"/>
      <c r="DVM282" s="509"/>
      <c r="DVN282" s="509"/>
      <c r="DVO282" s="509"/>
      <c r="DVP282" s="509"/>
      <c r="DVQ282" s="509"/>
      <c r="DVR282" s="509"/>
      <c r="DVS282" s="509"/>
      <c r="DVT282" s="509"/>
      <c r="DVU282" s="509"/>
      <c r="DVV282" s="509"/>
      <c r="DVW282" s="509"/>
      <c r="DVX282" s="509"/>
      <c r="DVY282" s="509"/>
      <c r="DVZ282" s="509"/>
      <c r="DWA282" s="509"/>
      <c r="DWB282" s="509"/>
      <c r="DWC282" s="509"/>
      <c r="DWD282" s="509"/>
      <c r="DWE282" s="509"/>
      <c r="DWF282" s="509"/>
      <c r="DWG282" s="509"/>
      <c r="DWH282" s="509"/>
      <c r="DWI282" s="509"/>
      <c r="DWJ282" s="509"/>
      <c r="DWK282" s="509"/>
      <c r="DWL282" s="509"/>
      <c r="DWM282" s="509"/>
      <c r="DWN282" s="509"/>
      <c r="DWO282" s="509"/>
      <c r="DWP282" s="509"/>
      <c r="DWQ282" s="509"/>
      <c r="DWR282" s="509"/>
      <c r="DWS282" s="509"/>
      <c r="DWT282" s="509"/>
      <c r="DWU282" s="509"/>
      <c r="DWV282" s="509"/>
      <c r="DWW282" s="509"/>
      <c r="DWX282" s="509"/>
      <c r="DWY282" s="509"/>
      <c r="DWZ282" s="509"/>
      <c r="DXA282" s="509"/>
      <c r="DXB282" s="509"/>
      <c r="DXC282" s="509"/>
      <c r="DXD282" s="509"/>
      <c r="DXE282" s="509"/>
      <c r="DXF282" s="509"/>
      <c r="DXG282" s="509"/>
      <c r="DXH282" s="509"/>
      <c r="DXI282" s="509"/>
      <c r="DXJ282" s="509"/>
      <c r="DXK282" s="509"/>
      <c r="DXL282" s="509"/>
      <c r="DXM282" s="509"/>
      <c r="DXN282" s="509"/>
      <c r="DXO282" s="509"/>
      <c r="DXP282" s="509"/>
      <c r="DXQ282" s="509"/>
      <c r="DXR282" s="509"/>
      <c r="DXS282" s="509"/>
      <c r="DXT282" s="509"/>
      <c r="DXU282" s="509"/>
      <c r="DXV282" s="509"/>
      <c r="DXW282" s="509"/>
      <c r="DXX282" s="509"/>
      <c r="DXY282" s="509"/>
      <c r="DXZ282" s="509"/>
      <c r="DYA282" s="509"/>
      <c r="DYB282" s="509"/>
      <c r="DYC282" s="509"/>
      <c r="DYD282" s="509"/>
      <c r="DYE282" s="509"/>
      <c r="DYF282" s="509"/>
      <c r="DYG282" s="509"/>
      <c r="DYH282" s="509"/>
      <c r="DYI282" s="509"/>
      <c r="DYJ282" s="509"/>
      <c r="DYK282" s="509"/>
      <c r="DYL282" s="509"/>
      <c r="DYM282" s="509"/>
      <c r="DYN282" s="509"/>
      <c r="DYO282" s="509"/>
      <c r="DYP282" s="509"/>
      <c r="DYQ282" s="509"/>
      <c r="DYR282" s="509"/>
      <c r="DYS282" s="509"/>
      <c r="DYT282" s="509"/>
      <c r="DYU282" s="509"/>
      <c r="DYV282" s="509"/>
      <c r="DYW282" s="509"/>
      <c r="DYX282" s="509"/>
      <c r="DYY282" s="509"/>
      <c r="DYZ282" s="509"/>
      <c r="DZA282" s="509"/>
      <c r="DZB282" s="509"/>
      <c r="DZC282" s="509"/>
      <c r="DZD282" s="509"/>
      <c r="DZE282" s="509"/>
      <c r="DZF282" s="509"/>
      <c r="DZG282" s="509"/>
      <c r="DZH282" s="509"/>
      <c r="DZI282" s="509"/>
      <c r="DZJ282" s="509"/>
      <c r="DZK282" s="509"/>
      <c r="DZL282" s="509"/>
      <c r="DZM282" s="509"/>
      <c r="DZN282" s="509"/>
      <c r="DZO282" s="509"/>
      <c r="DZP282" s="509"/>
      <c r="DZQ282" s="509"/>
      <c r="DZR282" s="509"/>
      <c r="DZS282" s="509"/>
      <c r="DZT282" s="509"/>
      <c r="DZU282" s="509"/>
      <c r="DZV282" s="509"/>
      <c r="DZW282" s="509"/>
      <c r="DZX282" s="509"/>
      <c r="DZY282" s="509"/>
      <c r="DZZ282" s="509"/>
      <c r="EAA282" s="509"/>
      <c r="EAB282" s="509"/>
      <c r="EAC282" s="509"/>
      <c r="EAD282" s="509"/>
      <c r="EAE282" s="509"/>
      <c r="EAF282" s="509"/>
      <c r="EAG282" s="509"/>
      <c r="EAH282" s="509"/>
      <c r="EAI282" s="509"/>
      <c r="EAJ282" s="509"/>
      <c r="EAK282" s="509"/>
      <c r="EAL282" s="509"/>
      <c r="EAM282" s="509"/>
      <c r="EAN282" s="509"/>
      <c r="EAO282" s="509"/>
      <c r="EAP282" s="509"/>
      <c r="EAQ282" s="509"/>
      <c r="EAR282" s="509"/>
      <c r="EAS282" s="509"/>
      <c r="EAT282" s="509"/>
      <c r="EAU282" s="509"/>
      <c r="EAV282" s="509"/>
      <c r="EAW282" s="509"/>
      <c r="EAX282" s="509"/>
      <c r="EAY282" s="509"/>
      <c r="EAZ282" s="509"/>
      <c r="EBA282" s="509"/>
      <c r="EBB282" s="509"/>
      <c r="EBC282" s="509"/>
      <c r="EBD282" s="509"/>
      <c r="EBE282" s="509"/>
      <c r="EBF282" s="509"/>
      <c r="EBG282" s="509"/>
      <c r="EBH282" s="509"/>
      <c r="EBI282" s="509"/>
      <c r="EBJ282" s="509"/>
      <c r="EBK282" s="509"/>
      <c r="EBL282" s="509"/>
      <c r="EBM282" s="509"/>
      <c r="EBN282" s="509"/>
      <c r="EBO282" s="509"/>
      <c r="EBP282" s="509"/>
      <c r="EBQ282" s="509"/>
      <c r="EBR282" s="509"/>
      <c r="EBS282" s="509"/>
      <c r="EBT282" s="509"/>
      <c r="EBU282" s="509"/>
      <c r="EBV282" s="509"/>
      <c r="EBW282" s="509"/>
      <c r="EBX282" s="509"/>
      <c r="EBY282" s="509"/>
      <c r="EBZ282" s="509"/>
      <c r="ECA282" s="509"/>
      <c r="ECB282" s="509"/>
      <c r="ECC282" s="509"/>
      <c r="ECD282" s="509"/>
      <c r="ECE282" s="509"/>
      <c r="ECF282" s="509"/>
      <c r="ECG282" s="509"/>
      <c r="ECH282" s="509"/>
      <c r="ECI282" s="509"/>
      <c r="ECJ282" s="509"/>
      <c r="ECK282" s="509"/>
      <c r="ECL282" s="509"/>
      <c r="ECM282" s="509"/>
      <c r="ECN282" s="509"/>
      <c r="ECO282" s="509"/>
      <c r="ECP282" s="509"/>
      <c r="ECQ282" s="509"/>
      <c r="ECR282" s="509"/>
      <c r="ECS282" s="509"/>
      <c r="ECT282" s="509"/>
      <c r="ECU282" s="509"/>
      <c r="ECV282" s="509"/>
      <c r="ECW282" s="509"/>
      <c r="ECX282" s="509"/>
      <c r="ECY282" s="509"/>
      <c r="ECZ282" s="509"/>
      <c r="EDA282" s="509"/>
      <c r="EDB282" s="509"/>
      <c r="EDC282" s="509"/>
      <c r="EDD282" s="509"/>
      <c r="EDE282" s="509"/>
      <c r="EDF282" s="509"/>
      <c r="EDG282" s="509"/>
      <c r="EDH282" s="509"/>
      <c r="EDI282" s="509"/>
      <c r="EDJ282" s="509"/>
      <c r="EDK282" s="509"/>
      <c r="EDL282" s="509"/>
      <c r="EDM282" s="509"/>
      <c r="EDN282" s="509"/>
      <c r="EDO282" s="509"/>
      <c r="EDP282" s="509"/>
      <c r="EDQ282" s="509"/>
      <c r="EDR282" s="509"/>
      <c r="EDS282" s="509"/>
      <c r="EDT282" s="509"/>
      <c r="EDU282" s="509"/>
      <c r="EDV282" s="509"/>
      <c r="EDW282" s="509"/>
      <c r="EDX282" s="509"/>
      <c r="EDY282" s="509"/>
      <c r="EDZ282" s="509"/>
      <c r="EEA282" s="509"/>
      <c r="EEB282" s="509"/>
      <c r="EEC282" s="509"/>
      <c r="EED282" s="509"/>
      <c r="EEE282" s="509"/>
      <c r="EEF282" s="509"/>
      <c r="EEG282" s="509"/>
      <c r="EEH282" s="509"/>
      <c r="EEI282" s="509"/>
      <c r="EEJ282" s="509"/>
      <c r="EEK282" s="509"/>
      <c r="EEL282" s="509"/>
      <c r="EEM282" s="509"/>
      <c r="EEN282" s="509"/>
      <c r="EEO282" s="509"/>
      <c r="EEP282" s="509"/>
      <c r="EEQ282" s="509"/>
      <c r="EER282" s="509"/>
      <c r="EES282" s="509"/>
      <c r="EET282" s="509"/>
      <c r="EEU282" s="509"/>
      <c r="EEV282" s="509"/>
      <c r="EEW282" s="509"/>
      <c r="EEX282" s="509"/>
      <c r="EEY282" s="509"/>
      <c r="EEZ282" s="509"/>
      <c r="EFA282" s="509"/>
      <c r="EFB282" s="509"/>
      <c r="EFC282" s="509"/>
      <c r="EFD282" s="509"/>
      <c r="EFE282" s="509"/>
      <c r="EFF282" s="509"/>
      <c r="EFG282" s="509"/>
      <c r="EFH282" s="509"/>
      <c r="EFI282" s="509"/>
      <c r="EFJ282" s="509"/>
      <c r="EFK282" s="509"/>
      <c r="EFL282" s="509"/>
      <c r="EFM282" s="509"/>
      <c r="EFN282" s="509"/>
      <c r="EFO282" s="509"/>
      <c r="EFP282" s="509"/>
      <c r="EFQ282" s="509"/>
      <c r="EFR282" s="509"/>
      <c r="EFS282" s="509"/>
      <c r="EFT282" s="509"/>
      <c r="EFU282" s="509"/>
      <c r="EFV282" s="509"/>
      <c r="EFW282" s="509"/>
      <c r="EFX282" s="509"/>
      <c r="EFY282" s="509"/>
      <c r="EFZ282" s="509"/>
      <c r="EGA282" s="509"/>
      <c r="EGB282" s="509"/>
      <c r="EGC282" s="509"/>
      <c r="EGD282" s="509"/>
      <c r="EGE282" s="509"/>
      <c r="EGF282" s="509"/>
      <c r="EGG282" s="509"/>
      <c r="EGH282" s="509"/>
      <c r="EGI282" s="509"/>
      <c r="EGJ282" s="509"/>
      <c r="EGK282" s="509"/>
      <c r="EGL282" s="509"/>
      <c r="EGM282" s="509"/>
      <c r="EGN282" s="509"/>
      <c r="EGO282" s="509"/>
      <c r="EGP282" s="509"/>
      <c r="EGQ282" s="509"/>
      <c r="EGR282" s="509"/>
      <c r="EGS282" s="509"/>
      <c r="EGT282" s="509"/>
      <c r="EGU282" s="509"/>
      <c r="EGV282" s="509"/>
      <c r="EGW282" s="509"/>
      <c r="EGX282" s="509"/>
      <c r="EGY282" s="509"/>
      <c r="EGZ282" s="509"/>
      <c r="EHA282" s="509"/>
      <c r="EHB282" s="509"/>
      <c r="EHC282" s="509"/>
      <c r="EHD282" s="509"/>
      <c r="EHE282" s="509"/>
      <c r="EHF282" s="509"/>
      <c r="EHG282" s="509"/>
      <c r="EHH282" s="509"/>
      <c r="EHI282" s="509"/>
      <c r="EHJ282" s="509"/>
      <c r="EHK282" s="509"/>
      <c r="EHL282" s="509"/>
      <c r="EHM282" s="509"/>
      <c r="EHN282" s="509"/>
      <c r="EHO282" s="509"/>
      <c r="EHP282" s="509"/>
      <c r="EHQ282" s="509"/>
      <c r="EHR282" s="509"/>
      <c r="EHS282" s="509"/>
      <c r="EHT282" s="509"/>
      <c r="EHU282" s="509"/>
      <c r="EHV282" s="509"/>
      <c r="EHW282" s="509"/>
      <c r="EHX282" s="509"/>
      <c r="EHY282" s="509"/>
      <c r="EHZ282" s="509"/>
      <c r="EIA282" s="509"/>
      <c r="EIB282" s="509"/>
      <c r="EIC282" s="509"/>
      <c r="EID282" s="509"/>
      <c r="EIE282" s="509"/>
      <c r="EIF282" s="509"/>
      <c r="EIG282" s="509"/>
      <c r="EIH282" s="509"/>
      <c r="EII282" s="509"/>
      <c r="EIJ282" s="509"/>
      <c r="EIK282" s="509"/>
      <c r="EIL282" s="509"/>
      <c r="EIM282" s="509"/>
      <c r="EIN282" s="509"/>
      <c r="EIO282" s="509"/>
      <c r="EIP282" s="509"/>
      <c r="EIQ282" s="509"/>
      <c r="EIR282" s="509"/>
      <c r="EIS282" s="509"/>
      <c r="EIT282" s="509"/>
      <c r="EIU282" s="509"/>
      <c r="EIV282" s="509"/>
      <c r="EIW282" s="509"/>
      <c r="EIX282" s="509"/>
      <c r="EIY282" s="509"/>
      <c r="EIZ282" s="509"/>
      <c r="EJA282" s="509"/>
      <c r="EJB282" s="509"/>
      <c r="EJC282" s="509"/>
      <c r="EJD282" s="509"/>
      <c r="EJE282" s="509"/>
      <c r="EJF282" s="509"/>
      <c r="EJG282" s="509"/>
      <c r="EJH282" s="509"/>
      <c r="EJI282" s="509"/>
      <c r="EJJ282" s="509"/>
      <c r="EJK282" s="509"/>
      <c r="EJL282" s="509"/>
      <c r="EJM282" s="509"/>
      <c r="EJN282" s="509"/>
      <c r="EJO282" s="509"/>
      <c r="EJP282" s="509"/>
      <c r="EJQ282" s="509"/>
      <c r="EJR282" s="509"/>
      <c r="EJS282" s="509"/>
      <c r="EJT282" s="509"/>
      <c r="EJU282" s="509"/>
      <c r="EJV282" s="509"/>
      <c r="EJW282" s="509"/>
      <c r="EJX282" s="509"/>
      <c r="EJY282" s="509"/>
      <c r="EJZ282" s="509"/>
      <c r="EKA282" s="509"/>
      <c r="EKB282" s="509"/>
      <c r="EKC282" s="509"/>
      <c r="EKD282" s="509"/>
      <c r="EKE282" s="509"/>
      <c r="EKF282" s="509"/>
      <c r="EKG282" s="509"/>
      <c r="EKH282" s="509"/>
      <c r="EKI282" s="509"/>
      <c r="EKJ282" s="509"/>
      <c r="EKK282" s="509"/>
      <c r="EKL282" s="509"/>
      <c r="EKM282" s="509"/>
      <c r="EKN282" s="509"/>
      <c r="EKO282" s="509"/>
      <c r="EKP282" s="509"/>
      <c r="EKQ282" s="509"/>
      <c r="EKR282" s="509"/>
      <c r="EKS282" s="509"/>
      <c r="EKT282" s="509"/>
      <c r="EKU282" s="509"/>
      <c r="EKV282" s="509"/>
      <c r="EKW282" s="509"/>
      <c r="EKX282" s="509"/>
      <c r="EKY282" s="509"/>
      <c r="EKZ282" s="509"/>
      <c r="ELA282" s="509"/>
      <c r="ELB282" s="509"/>
      <c r="ELC282" s="509"/>
      <c r="ELD282" s="509"/>
      <c r="ELE282" s="509"/>
      <c r="ELF282" s="509"/>
      <c r="ELG282" s="509"/>
      <c r="ELH282" s="509"/>
      <c r="ELI282" s="509"/>
      <c r="ELJ282" s="509"/>
      <c r="ELK282" s="509"/>
      <c r="ELL282" s="509"/>
      <c r="ELM282" s="509"/>
      <c r="ELN282" s="509"/>
      <c r="ELO282" s="509"/>
      <c r="ELP282" s="509"/>
      <c r="ELQ282" s="509"/>
      <c r="ELR282" s="509"/>
      <c r="ELS282" s="509"/>
      <c r="ELT282" s="509"/>
      <c r="ELU282" s="509"/>
      <c r="ELV282" s="509"/>
      <c r="ELW282" s="509"/>
      <c r="ELX282" s="509"/>
      <c r="ELY282" s="509"/>
      <c r="ELZ282" s="509"/>
      <c r="EMA282" s="509"/>
      <c r="EMB282" s="509"/>
      <c r="EMC282" s="509"/>
      <c r="EMD282" s="509"/>
      <c r="EME282" s="509"/>
      <c r="EMF282" s="509"/>
      <c r="EMG282" s="509"/>
      <c r="EMH282" s="509"/>
      <c r="EMI282" s="509"/>
      <c r="EMJ282" s="509"/>
      <c r="EMK282" s="509"/>
      <c r="EML282" s="509"/>
      <c r="EMM282" s="509"/>
      <c r="EMN282" s="509"/>
      <c r="EMO282" s="509"/>
      <c r="EMP282" s="509"/>
      <c r="EMQ282" s="509"/>
      <c r="EMR282" s="509"/>
      <c r="EMS282" s="509"/>
      <c r="EMT282" s="509"/>
      <c r="EMU282" s="509"/>
      <c r="EMV282" s="509"/>
      <c r="EMW282" s="509"/>
      <c r="EMX282" s="509"/>
      <c r="EMY282" s="509"/>
      <c r="EMZ282" s="509"/>
      <c r="ENA282" s="509"/>
      <c r="ENB282" s="509"/>
      <c r="ENC282" s="509"/>
      <c r="END282" s="509"/>
      <c r="ENE282" s="509"/>
      <c r="ENF282" s="509"/>
      <c r="ENG282" s="509"/>
      <c r="ENH282" s="509"/>
      <c r="ENI282" s="509"/>
      <c r="ENJ282" s="509"/>
      <c r="ENK282" s="509"/>
      <c r="ENL282" s="509"/>
      <c r="ENM282" s="509"/>
      <c r="ENN282" s="509"/>
      <c r="ENO282" s="509"/>
      <c r="ENP282" s="509"/>
      <c r="ENQ282" s="509"/>
      <c r="ENR282" s="509"/>
      <c r="ENS282" s="509"/>
      <c r="ENT282" s="509"/>
      <c r="ENU282" s="509"/>
      <c r="ENV282" s="509"/>
      <c r="ENW282" s="509"/>
      <c r="ENX282" s="509"/>
      <c r="ENY282" s="509"/>
      <c r="ENZ282" s="509"/>
      <c r="EOA282" s="509"/>
      <c r="EOB282" s="509"/>
      <c r="EOC282" s="509"/>
      <c r="EOD282" s="509"/>
      <c r="EOE282" s="509"/>
      <c r="EOF282" s="509"/>
      <c r="EOG282" s="509"/>
      <c r="EOH282" s="509"/>
      <c r="EOI282" s="509"/>
      <c r="EOJ282" s="509"/>
      <c r="EOK282" s="509"/>
      <c r="EOL282" s="509"/>
      <c r="EOM282" s="509"/>
      <c r="EON282" s="509"/>
      <c r="EOO282" s="509"/>
      <c r="EOP282" s="509"/>
      <c r="EOQ282" s="509"/>
      <c r="EOR282" s="509"/>
      <c r="EOS282" s="509"/>
      <c r="EOT282" s="509"/>
      <c r="EOU282" s="509"/>
      <c r="EOV282" s="509"/>
      <c r="EOW282" s="509"/>
      <c r="EOX282" s="509"/>
      <c r="EOY282" s="509"/>
      <c r="EOZ282" s="509"/>
      <c r="EPA282" s="509"/>
      <c r="EPB282" s="509"/>
      <c r="EPC282" s="509"/>
      <c r="EPD282" s="509"/>
      <c r="EPE282" s="509"/>
      <c r="EPF282" s="509"/>
      <c r="EPG282" s="509"/>
      <c r="EPH282" s="509"/>
      <c r="EPI282" s="509"/>
      <c r="EPJ282" s="509"/>
      <c r="EPK282" s="509"/>
      <c r="EPL282" s="509"/>
      <c r="EPM282" s="509"/>
      <c r="EPN282" s="509"/>
      <c r="EPO282" s="509"/>
      <c r="EPP282" s="509"/>
      <c r="EPQ282" s="509"/>
      <c r="EPR282" s="509"/>
      <c r="EPS282" s="509"/>
      <c r="EPT282" s="509"/>
      <c r="EPU282" s="509"/>
      <c r="EPV282" s="509"/>
      <c r="EPW282" s="509"/>
      <c r="EPX282" s="509"/>
      <c r="EPY282" s="509"/>
      <c r="EPZ282" s="509"/>
      <c r="EQA282" s="509"/>
      <c r="EQB282" s="509"/>
      <c r="EQC282" s="509"/>
      <c r="EQD282" s="509"/>
      <c r="EQE282" s="509"/>
      <c r="EQF282" s="509"/>
      <c r="EQG282" s="509"/>
      <c r="EQH282" s="509"/>
      <c r="EQI282" s="509"/>
      <c r="EQJ282" s="509"/>
      <c r="EQK282" s="509"/>
      <c r="EQL282" s="509"/>
      <c r="EQM282" s="509"/>
      <c r="EQN282" s="509"/>
      <c r="EQO282" s="509"/>
      <c r="EQP282" s="509"/>
      <c r="EQQ282" s="509"/>
      <c r="EQR282" s="509"/>
      <c r="EQS282" s="509"/>
      <c r="EQT282" s="509"/>
      <c r="EQU282" s="509"/>
      <c r="EQV282" s="509"/>
      <c r="EQW282" s="509"/>
      <c r="EQX282" s="509"/>
      <c r="EQY282" s="509"/>
      <c r="EQZ282" s="509"/>
      <c r="ERA282" s="509"/>
      <c r="ERB282" s="509"/>
      <c r="ERC282" s="509"/>
      <c r="ERD282" s="509"/>
      <c r="ERE282" s="509"/>
      <c r="ERF282" s="509"/>
      <c r="ERG282" s="509"/>
      <c r="ERH282" s="509"/>
      <c r="ERI282" s="509"/>
      <c r="ERJ282" s="509"/>
      <c r="ERK282" s="509"/>
      <c r="ERL282" s="509"/>
      <c r="ERM282" s="509"/>
      <c r="ERN282" s="509"/>
      <c r="ERO282" s="509"/>
      <c r="ERP282" s="509"/>
      <c r="ERQ282" s="509"/>
      <c r="ERR282" s="509"/>
      <c r="ERS282" s="509"/>
      <c r="ERT282" s="509"/>
      <c r="ERU282" s="509"/>
      <c r="ERV282" s="509"/>
      <c r="ERW282" s="509"/>
      <c r="ERX282" s="509"/>
      <c r="ERY282" s="509"/>
      <c r="ERZ282" s="509"/>
      <c r="ESA282" s="509"/>
      <c r="ESB282" s="509"/>
      <c r="ESC282" s="509"/>
      <c r="ESD282" s="509"/>
      <c r="ESE282" s="509"/>
      <c r="ESF282" s="509"/>
      <c r="ESG282" s="509"/>
      <c r="ESH282" s="509"/>
      <c r="ESI282" s="509"/>
      <c r="ESJ282" s="509"/>
      <c r="ESK282" s="509"/>
      <c r="ESL282" s="509"/>
      <c r="ESM282" s="509"/>
      <c r="ESN282" s="509"/>
      <c r="ESO282" s="509"/>
      <c r="ESP282" s="509"/>
      <c r="ESQ282" s="509"/>
      <c r="ESR282" s="509"/>
      <c r="ESS282" s="509"/>
      <c r="EST282" s="509"/>
      <c r="ESU282" s="509"/>
      <c r="ESV282" s="509"/>
      <c r="ESW282" s="509"/>
      <c r="ESX282" s="509"/>
      <c r="ESY282" s="509"/>
      <c r="ESZ282" s="509"/>
      <c r="ETA282" s="509"/>
      <c r="ETB282" s="509"/>
      <c r="ETC282" s="509"/>
      <c r="ETD282" s="509"/>
      <c r="ETE282" s="509"/>
      <c r="ETF282" s="509"/>
      <c r="ETG282" s="509"/>
      <c r="ETH282" s="509"/>
      <c r="ETI282" s="509"/>
      <c r="ETJ282" s="509"/>
      <c r="ETK282" s="509"/>
      <c r="ETL282" s="509"/>
      <c r="ETM282" s="509"/>
      <c r="ETN282" s="509"/>
      <c r="ETO282" s="509"/>
      <c r="ETP282" s="509"/>
      <c r="ETQ282" s="509"/>
      <c r="ETR282" s="509"/>
      <c r="ETS282" s="509"/>
      <c r="ETT282" s="509"/>
      <c r="ETU282" s="509"/>
      <c r="ETV282" s="509"/>
      <c r="ETW282" s="509"/>
      <c r="ETX282" s="509"/>
      <c r="ETY282" s="509"/>
      <c r="ETZ282" s="509"/>
      <c r="EUA282" s="509"/>
      <c r="EUB282" s="509"/>
      <c r="EUC282" s="509"/>
      <c r="EUD282" s="509"/>
      <c r="EUE282" s="509"/>
      <c r="EUF282" s="509"/>
      <c r="EUG282" s="509"/>
      <c r="EUH282" s="509"/>
      <c r="EUI282" s="509"/>
      <c r="EUJ282" s="509"/>
      <c r="EUK282" s="509"/>
      <c r="EUL282" s="509"/>
      <c r="EUM282" s="509"/>
      <c r="EUN282" s="509"/>
      <c r="EUO282" s="509"/>
      <c r="EUP282" s="509"/>
      <c r="EUQ282" s="509"/>
      <c r="EUR282" s="509"/>
      <c r="EUS282" s="509"/>
      <c r="EUT282" s="509"/>
      <c r="EUU282" s="509"/>
      <c r="EUV282" s="509"/>
      <c r="EUW282" s="509"/>
      <c r="EUX282" s="509"/>
      <c r="EUY282" s="509"/>
      <c r="EUZ282" s="509"/>
      <c r="EVA282" s="509"/>
      <c r="EVB282" s="509"/>
      <c r="EVC282" s="509"/>
      <c r="EVD282" s="509"/>
      <c r="EVE282" s="509"/>
      <c r="EVF282" s="509"/>
      <c r="EVG282" s="509"/>
      <c r="EVH282" s="509"/>
      <c r="EVI282" s="509"/>
      <c r="EVJ282" s="509"/>
      <c r="EVK282" s="509"/>
      <c r="EVL282" s="509"/>
      <c r="EVM282" s="509"/>
      <c r="EVN282" s="509"/>
      <c r="EVO282" s="509"/>
      <c r="EVP282" s="509"/>
      <c r="EVQ282" s="509"/>
      <c r="EVR282" s="509"/>
      <c r="EVS282" s="509"/>
      <c r="EVT282" s="509"/>
      <c r="EVU282" s="509"/>
      <c r="EVV282" s="509"/>
      <c r="EVW282" s="509"/>
      <c r="EVX282" s="509"/>
      <c r="EVY282" s="509"/>
      <c r="EVZ282" s="509"/>
      <c r="EWA282" s="509"/>
      <c r="EWB282" s="509"/>
      <c r="EWC282" s="509"/>
      <c r="EWD282" s="509"/>
      <c r="EWE282" s="509"/>
      <c r="EWF282" s="509"/>
      <c r="EWG282" s="509"/>
      <c r="EWH282" s="509"/>
      <c r="EWI282" s="509"/>
      <c r="EWJ282" s="509"/>
      <c r="EWK282" s="509"/>
      <c r="EWL282" s="509"/>
      <c r="EWM282" s="509"/>
      <c r="EWN282" s="509"/>
      <c r="EWO282" s="509"/>
      <c r="EWP282" s="509"/>
      <c r="EWQ282" s="509"/>
      <c r="EWR282" s="509"/>
      <c r="EWS282" s="509"/>
      <c r="EWT282" s="509"/>
      <c r="EWU282" s="509"/>
      <c r="EWV282" s="509"/>
      <c r="EWW282" s="509"/>
      <c r="EWX282" s="509"/>
      <c r="EWY282" s="509"/>
      <c r="EWZ282" s="509"/>
      <c r="EXA282" s="509"/>
      <c r="EXB282" s="509"/>
      <c r="EXC282" s="509"/>
      <c r="EXD282" s="509"/>
      <c r="EXE282" s="509"/>
      <c r="EXF282" s="509"/>
      <c r="EXG282" s="509"/>
      <c r="EXH282" s="509"/>
      <c r="EXI282" s="509"/>
      <c r="EXJ282" s="509"/>
      <c r="EXK282" s="509"/>
      <c r="EXL282" s="509"/>
      <c r="EXM282" s="509"/>
      <c r="EXN282" s="509"/>
      <c r="EXO282" s="509"/>
      <c r="EXP282" s="509"/>
      <c r="EXQ282" s="509"/>
      <c r="EXR282" s="509"/>
      <c r="EXS282" s="509"/>
      <c r="EXT282" s="509"/>
      <c r="EXU282" s="509"/>
      <c r="EXV282" s="509"/>
      <c r="EXW282" s="509"/>
      <c r="EXX282" s="509"/>
      <c r="EXY282" s="509"/>
      <c r="EXZ282" s="509"/>
      <c r="EYA282" s="509"/>
      <c r="EYB282" s="509"/>
      <c r="EYC282" s="509"/>
      <c r="EYD282" s="509"/>
      <c r="EYE282" s="509"/>
      <c r="EYF282" s="509"/>
      <c r="EYG282" s="509"/>
      <c r="EYH282" s="509"/>
      <c r="EYI282" s="509"/>
      <c r="EYJ282" s="509"/>
      <c r="EYK282" s="509"/>
      <c r="EYL282" s="509"/>
      <c r="EYM282" s="509"/>
      <c r="EYN282" s="509"/>
      <c r="EYO282" s="509"/>
      <c r="EYP282" s="509"/>
      <c r="EYQ282" s="509"/>
      <c r="EYR282" s="509"/>
      <c r="EYS282" s="509"/>
      <c r="EYT282" s="509"/>
      <c r="EYU282" s="509"/>
      <c r="EYV282" s="509"/>
      <c r="EYW282" s="509"/>
      <c r="EYX282" s="509"/>
      <c r="EYY282" s="509"/>
      <c r="EYZ282" s="509"/>
      <c r="EZA282" s="509"/>
      <c r="EZB282" s="509"/>
      <c r="EZC282" s="509"/>
      <c r="EZD282" s="509"/>
      <c r="EZE282" s="509"/>
      <c r="EZF282" s="509"/>
      <c r="EZG282" s="509"/>
      <c r="EZH282" s="509"/>
      <c r="EZI282" s="509"/>
      <c r="EZJ282" s="509"/>
      <c r="EZK282" s="509"/>
      <c r="EZL282" s="509"/>
      <c r="EZM282" s="509"/>
      <c r="EZN282" s="509"/>
      <c r="EZO282" s="509"/>
      <c r="EZP282" s="509"/>
      <c r="EZQ282" s="509"/>
      <c r="EZR282" s="509"/>
      <c r="EZS282" s="509"/>
      <c r="EZT282" s="509"/>
      <c r="EZU282" s="509"/>
      <c r="EZV282" s="509"/>
      <c r="EZW282" s="509"/>
      <c r="EZX282" s="509"/>
      <c r="EZY282" s="509"/>
      <c r="EZZ282" s="509"/>
      <c r="FAA282" s="509"/>
      <c r="FAB282" s="509"/>
      <c r="FAC282" s="509"/>
      <c r="FAD282" s="509"/>
      <c r="FAE282" s="509"/>
      <c r="FAF282" s="509"/>
      <c r="FAG282" s="509"/>
      <c r="FAH282" s="509"/>
      <c r="FAI282" s="509"/>
      <c r="FAJ282" s="509"/>
      <c r="FAK282" s="509"/>
      <c r="FAL282" s="509"/>
      <c r="FAM282" s="509"/>
      <c r="FAN282" s="509"/>
      <c r="FAO282" s="509"/>
      <c r="FAP282" s="509"/>
      <c r="FAQ282" s="509"/>
      <c r="FAR282" s="509"/>
      <c r="FAS282" s="509"/>
      <c r="FAT282" s="509"/>
      <c r="FAU282" s="509"/>
      <c r="FAV282" s="509"/>
      <c r="FAW282" s="509"/>
      <c r="FAX282" s="509"/>
      <c r="FAY282" s="509"/>
      <c r="FAZ282" s="509"/>
      <c r="FBA282" s="509"/>
      <c r="FBB282" s="509"/>
      <c r="FBC282" s="509"/>
      <c r="FBD282" s="509"/>
      <c r="FBE282" s="509"/>
      <c r="FBF282" s="509"/>
      <c r="FBG282" s="509"/>
      <c r="FBH282" s="509"/>
      <c r="FBI282" s="509"/>
      <c r="FBJ282" s="509"/>
      <c r="FBK282" s="509"/>
      <c r="FBL282" s="509"/>
      <c r="FBM282" s="509"/>
      <c r="FBN282" s="509"/>
      <c r="FBO282" s="509"/>
      <c r="FBP282" s="509"/>
      <c r="FBQ282" s="509"/>
      <c r="FBR282" s="509"/>
      <c r="FBS282" s="509"/>
      <c r="FBT282" s="509"/>
      <c r="FBU282" s="509"/>
      <c r="FBV282" s="509"/>
      <c r="FBW282" s="509"/>
      <c r="FBX282" s="509"/>
      <c r="FBY282" s="509"/>
      <c r="FBZ282" s="509"/>
      <c r="FCA282" s="509"/>
      <c r="FCB282" s="509"/>
      <c r="FCC282" s="509"/>
      <c r="FCD282" s="509"/>
      <c r="FCE282" s="509"/>
      <c r="FCF282" s="509"/>
      <c r="FCG282" s="509"/>
      <c r="FCH282" s="509"/>
      <c r="FCI282" s="509"/>
      <c r="FCJ282" s="509"/>
      <c r="FCK282" s="509"/>
      <c r="FCL282" s="509"/>
      <c r="FCM282" s="509"/>
      <c r="FCN282" s="509"/>
      <c r="FCO282" s="509"/>
      <c r="FCP282" s="509"/>
      <c r="FCQ282" s="509"/>
      <c r="FCR282" s="509"/>
      <c r="FCS282" s="509"/>
      <c r="FCT282" s="509"/>
      <c r="FCU282" s="509"/>
      <c r="FCV282" s="509"/>
      <c r="FCW282" s="509"/>
      <c r="FCX282" s="509"/>
      <c r="FCY282" s="509"/>
      <c r="FCZ282" s="509"/>
      <c r="FDA282" s="509"/>
      <c r="FDB282" s="509"/>
      <c r="FDC282" s="509"/>
      <c r="FDD282" s="509"/>
      <c r="FDE282" s="509"/>
      <c r="FDF282" s="509"/>
      <c r="FDG282" s="509"/>
      <c r="FDH282" s="509"/>
      <c r="FDI282" s="509"/>
      <c r="FDJ282" s="509"/>
      <c r="FDK282" s="509"/>
      <c r="FDL282" s="509"/>
      <c r="FDM282" s="509"/>
      <c r="FDN282" s="509"/>
      <c r="FDO282" s="509"/>
      <c r="FDP282" s="509"/>
      <c r="FDQ282" s="509"/>
      <c r="FDR282" s="509"/>
      <c r="FDS282" s="509"/>
      <c r="FDT282" s="509"/>
      <c r="FDU282" s="509"/>
      <c r="FDV282" s="509"/>
      <c r="FDW282" s="509"/>
      <c r="FDX282" s="509"/>
      <c r="FDY282" s="509"/>
      <c r="FDZ282" s="509"/>
      <c r="FEA282" s="509"/>
      <c r="FEB282" s="509"/>
      <c r="FEC282" s="509"/>
      <c r="FED282" s="509"/>
      <c r="FEE282" s="509"/>
      <c r="FEF282" s="509"/>
      <c r="FEG282" s="509"/>
      <c r="FEH282" s="509"/>
      <c r="FEI282" s="509"/>
      <c r="FEJ282" s="509"/>
      <c r="FEK282" s="509"/>
      <c r="FEL282" s="509"/>
      <c r="FEM282" s="509"/>
      <c r="FEN282" s="509"/>
      <c r="FEO282" s="509"/>
      <c r="FEP282" s="509"/>
      <c r="FEQ282" s="509"/>
      <c r="FER282" s="509"/>
      <c r="FES282" s="509"/>
      <c r="FET282" s="509"/>
      <c r="FEU282" s="509"/>
      <c r="FEV282" s="509"/>
      <c r="FEW282" s="509"/>
      <c r="FEX282" s="509"/>
      <c r="FEY282" s="509"/>
      <c r="FEZ282" s="509"/>
      <c r="FFA282" s="509"/>
      <c r="FFB282" s="509"/>
      <c r="FFC282" s="509"/>
      <c r="FFD282" s="509"/>
      <c r="FFE282" s="509"/>
      <c r="FFF282" s="509"/>
      <c r="FFG282" s="509"/>
      <c r="FFH282" s="509"/>
      <c r="FFI282" s="509"/>
      <c r="FFJ282" s="509"/>
      <c r="FFK282" s="509"/>
      <c r="FFL282" s="509"/>
      <c r="FFM282" s="509"/>
      <c r="FFN282" s="509"/>
      <c r="FFO282" s="509"/>
      <c r="FFP282" s="509"/>
      <c r="FFQ282" s="509"/>
      <c r="FFR282" s="509"/>
      <c r="FFS282" s="509"/>
      <c r="FFT282" s="509"/>
      <c r="FFU282" s="509"/>
      <c r="FFV282" s="509"/>
      <c r="FFW282" s="509"/>
      <c r="FFX282" s="509"/>
      <c r="FFY282" s="509"/>
      <c r="FFZ282" s="509"/>
      <c r="FGA282" s="509"/>
      <c r="FGB282" s="509"/>
      <c r="FGC282" s="509"/>
      <c r="FGD282" s="509"/>
      <c r="FGE282" s="509"/>
      <c r="FGF282" s="509"/>
      <c r="FGG282" s="509"/>
      <c r="FGH282" s="509"/>
      <c r="FGI282" s="509"/>
      <c r="FGJ282" s="509"/>
      <c r="FGK282" s="509"/>
      <c r="FGL282" s="509"/>
      <c r="FGM282" s="509"/>
      <c r="FGN282" s="509"/>
      <c r="FGO282" s="509"/>
      <c r="FGP282" s="509"/>
      <c r="FGQ282" s="509"/>
      <c r="FGR282" s="509"/>
      <c r="FGS282" s="509"/>
      <c r="FGT282" s="509"/>
      <c r="FGU282" s="509"/>
      <c r="FGV282" s="509"/>
      <c r="FGW282" s="509"/>
      <c r="FGX282" s="509"/>
      <c r="FGY282" s="509"/>
      <c r="FGZ282" s="509"/>
      <c r="FHA282" s="509"/>
      <c r="FHB282" s="509"/>
      <c r="FHC282" s="509"/>
      <c r="FHD282" s="509"/>
      <c r="FHE282" s="509"/>
      <c r="FHF282" s="509"/>
      <c r="FHG282" s="509"/>
      <c r="FHH282" s="509"/>
      <c r="FHI282" s="509"/>
      <c r="FHJ282" s="509"/>
      <c r="FHK282" s="509"/>
      <c r="FHL282" s="509"/>
      <c r="FHM282" s="509"/>
      <c r="FHN282" s="509"/>
      <c r="FHO282" s="509"/>
      <c r="FHP282" s="509"/>
      <c r="FHQ282" s="509"/>
      <c r="FHR282" s="509"/>
      <c r="FHS282" s="509"/>
      <c r="FHT282" s="509"/>
      <c r="FHU282" s="509"/>
      <c r="FHV282" s="509"/>
      <c r="FHW282" s="509"/>
      <c r="FHX282" s="509"/>
      <c r="FHY282" s="509"/>
      <c r="FHZ282" s="509"/>
      <c r="FIA282" s="509"/>
      <c r="FIB282" s="509"/>
      <c r="FIC282" s="509"/>
      <c r="FID282" s="509"/>
      <c r="FIE282" s="509"/>
      <c r="FIF282" s="509"/>
      <c r="FIG282" s="509"/>
      <c r="FIH282" s="509"/>
      <c r="FII282" s="509"/>
      <c r="FIJ282" s="509"/>
      <c r="FIK282" s="509"/>
      <c r="FIL282" s="509"/>
      <c r="FIM282" s="509"/>
      <c r="FIN282" s="509"/>
      <c r="FIO282" s="509"/>
      <c r="FIP282" s="509"/>
      <c r="FIQ282" s="509"/>
      <c r="FIR282" s="509"/>
      <c r="FIS282" s="509"/>
      <c r="FIT282" s="509"/>
      <c r="FIU282" s="509"/>
      <c r="FIV282" s="509"/>
      <c r="FIW282" s="509"/>
      <c r="FIX282" s="509"/>
      <c r="FIY282" s="509"/>
      <c r="FIZ282" s="509"/>
      <c r="FJA282" s="509"/>
      <c r="FJB282" s="509"/>
      <c r="FJC282" s="509"/>
      <c r="FJD282" s="509"/>
      <c r="FJE282" s="509"/>
      <c r="FJF282" s="509"/>
      <c r="FJG282" s="509"/>
      <c r="FJH282" s="509"/>
      <c r="FJI282" s="509"/>
      <c r="FJJ282" s="509"/>
      <c r="FJK282" s="509"/>
      <c r="FJL282" s="509"/>
      <c r="FJM282" s="509"/>
      <c r="FJN282" s="509"/>
      <c r="FJO282" s="509"/>
      <c r="FJP282" s="509"/>
      <c r="FJQ282" s="509"/>
      <c r="FJR282" s="509"/>
      <c r="FJS282" s="509"/>
      <c r="FJT282" s="509"/>
      <c r="FJU282" s="509"/>
      <c r="FJV282" s="509"/>
      <c r="FJW282" s="509"/>
      <c r="FJX282" s="509"/>
      <c r="FJY282" s="509"/>
      <c r="FJZ282" s="509"/>
      <c r="FKA282" s="509"/>
      <c r="FKB282" s="509"/>
      <c r="FKC282" s="509"/>
      <c r="FKD282" s="509"/>
      <c r="FKE282" s="509"/>
      <c r="FKF282" s="509"/>
      <c r="FKG282" s="509"/>
      <c r="FKH282" s="509"/>
      <c r="FKI282" s="509"/>
      <c r="FKJ282" s="509"/>
      <c r="FKK282" s="509"/>
      <c r="FKL282" s="509"/>
      <c r="FKM282" s="509"/>
      <c r="FKN282" s="509"/>
      <c r="FKO282" s="509"/>
      <c r="FKP282" s="509"/>
      <c r="FKQ282" s="509"/>
      <c r="FKR282" s="509"/>
      <c r="FKS282" s="509"/>
      <c r="FKT282" s="509"/>
      <c r="FKU282" s="509"/>
      <c r="FKV282" s="509"/>
      <c r="FKW282" s="509"/>
      <c r="FKX282" s="509"/>
      <c r="FKY282" s="509"/>
      <c r="FKZ282" s="509"/>
      <c r="FLA282" s="509"/>
      <c r="FLB282" s="509"/>
      <c r="FLC282" s="509"/>
      <c r="FLD282" s="509"/>
      <c r="FLE282" s="509"/>
      <c r="FLF282" s="509"/>
      <c r="FLG282" s="509"/>
      <c r="FLH282" s="509"/>
      <c r="FLI282" s="509"/>
      <c r="FLJ282" s="509"/>
      <c r="FLK282" s="509"/>
      <c r="FLL282" s="509"/>
      <c r="FLM282" s="509"/>
      <c r="FLN282" s="509"/>
      <c r="FLO282" s="509"/>
      <c r="FLP282" s="509"/>
      <c r="FLQ282" s="509"/>
      <c r="FLR282" s="509"/>
      <c r="FLS282" s="509"/>
      <c r="FLT282" s="509"/>
      <c r="FLU282" s="509"/>
      <c r="FLV282" s="509"/>
      <c r="FLW282" s="509"/>
      <c r="FLX282" s="509"/>
      <c r="FLY282" s="509"/>
      <c r="FLZ282" s="509"/>
      <c r="FMA282" s="509"/>
      <c r="FMB282" s="509"/>
      <c r="FMC282" s="509"/>
      <c r="FMD282" s="509"/>
      <c r="FME282" s="509"/>
      <c r="FMF282" s="509"/>
      <c r="FMG282" s="509"/>
      <c r="FMH282" s="509"/>
      <c r="FMI282" s="509"/>
      <c r="FMJ282" s="509"/>
      <c r="FMK282" s="509"/>
      <c r="FML282" s="509"/>
      <c r="FMM282" s="509"/>
      <c r="FMN282" s="509"/>
      <c r="FMO282" s="509"/>
      <c r="FMP282" s="509"/>
      <c r="FMQ282" s="509"/>
      <c r="FMR282" s="509"/>
      <c r="FMS282" s="509"/>
      <c r="FMT282" s="509"/>
      <c r="FMU282" s="509"/>
      <c r="FMV282" s="509"/>
      <c r="FMW282" s="509"/>
      <c r="FMX282" s="509"/>
      <c r="FMY282" s="509"/>
      <c r="FMZ282" s="509"/>
      <c r="FNA282" s="509"/>
      <c r="FNB282" s="509"/>
      <c r="FNC282" s="509"/>
      <c r="FND282" s="509"/>
      <c r="FNE282" s="509"/>
      <c r="FNF282" s="509"/>
      <c r="FNG282" s="509"/>
      <c r="FNH282" s="509"/>
      <c r="FNI282" s="509"/>
      <c r="FNJ282" s="509"/>
      <c r="FNK282" s="509"/>
      <c r="FNL282" s="509"/>
      <c r="FNM282" s="509"/>
      <c r="FNN282" s="509"/>
      <c r="FNO282" s="509"/>
      <c r="FNP282" s="509"/>
      <c r="FNQ282" s="509"/>
      <c r="FNR282" s="509"/>
      <c r="FNS282" s="509"/>
      <c r="FNT282" s="509"/>
      <c r="FNU282" s="509"/>
      <c r="FNV282" s="509"/>
      <c r="FNW282" s="509"/>
      <c r="FNX282" s="509"/>
      <c r="FNY282" s="509"/>
      <c r="FNZ282" s="509"/>
      <c r="FOA282" s="509"/>
      <c r="FOB282" s="509"/>
      <c r="FOC282" s="509"/>
      <c r="FOD282" s="509"/>
      <c r="FOE282" s="509"/>
      <c r="FOF282" s="509"/>
      <c r="FOG282" s="509"/>
      <c r="FOH282" s="509"/>
      <c r="FOI282" s="509"/>
      <c r="FOJ282" s="509"/>
      <c r="FOK282" s="509"/>
      <c r="FOL282" s="509"/>
      <c r="FOM282" s="509"/>
      <c r="FON282" s="509"/>
      <c r="FOO282" s="509"/>
      <c r="FOP282" s="509"/>
      <c r="FOQ282" s="509"/>
      <c r="FOR282" s="509"/>
      <c r="FOS282" s="509"/>
      <c r="FOT282" s="509"/>
      <c r="FOU282" s="509"/>
      <c r="FOV282" s="509"/>
      <c r="FOW282" s="509"/>
      <c r="FOX282" s="509"/>
      <c r="FOY282" s="509"/>
      <c r="FOZ282" s="509"/>
      <c r="FPA282" s="509"/>
      <c r="FPB282" s="509"/>
      <c r="FPC282" s="509"/>
      <c r="FPD282" s="509"/>
      <c r="FPE282" s="509"/>
      <c r="FPF282" s="509"/>
      <c r="FPG282" s="509"/>
      <c r="FPH282" s="509"/>
      <c r="FPI282" s="509"/>
      <c r="FPJ282" s="509"/>
      <c r="FPK282" s="509"/>
      <c r="FPL282" s="509"/>
      <c r="FPM282" s="509"/>
      <c r="FPN282" s="509"/>
      <c r="FPO282" s="509"/>
      <c r="FPP282" s="509"/>
      <c r="FPQ282" s="509"/>
      <c r="FPR282" s="509"/>
      <c r="FPS282" s="509"/>
      <c r="FPT282" s="509"/>
      <c r="FPU282" s="509"/>
      <c r="FPV282" s="509"/>
      <c r="FPW282" s="509"/>
      <c r="FPX282" s="509"/>
      <c r="FPY282" s="509"/>
      <c r="FPZ282" s="509"/>
      <c r="FQA282" s="509"/>
      <c r="FQB282" s="509"/>
      <c r="FQC282" s="509"/>
      <c r="FQD282" s="509"/>
      <c r="FQE282" s="509"/>
      <c r="FQF282" s="509"/>
      <c r="FQG282" s="509"/>
      <c r="FQH282" s="509"/>
      <c r="FQI282" s="509"/>
      <c r="FQJ282" s="509"/>
      <c r="FQK282" s="509"/>
      <c r="FQL282" s="509"/>
      <c r="FQM282" s="509"/>
      <c r="FQN282" s="509"/>
      <c r="FQO282" s="509"/>
      <c r="FQP282" s="509"/>
      <c r="FQQ282" s="509"/>
      <c r="FQR282" s="509"/>
      <c r="FQS282" s="509"/>
      <c r="FQT282" s="509"/>
      <c r="FQU282" s="509"/>
      <c r="FQV282" s="509"/>
      <c r="FQW282" s="509"/>
      <c r="FQX282" s="509"/>
      <c r="FQY282" s="509"/>
      <c r="FQZ282" s="509"/>
      <c r="FRA282" s="509"/>
      <c r="FRB282" s="509"/>
      <c r="FRC282" s="509"/>
      <c r="FRD282" s="509"/>
      <c r="FRE282" s="509"/>
      <c r="FRF282" s="509"/>
      <c r="FRG282" s="509"/>
      <c r="FRH282" s="509"/>
      <c r="FRI282" s="509"/>
      <c r="FRJ282" s="509"/>
      <c r="FRK282" s="509"/>
      <c r="FRL282" s="509"/>
      <c r="FRM282" s="509"/>
      <c r="FRN282" s="509"/>
      <c r="FRO282" s="509"/>
      <c r="FRP282" s="509"/>
      <c r="FRQ282" s="509"/>
      <c r="FRR282" s="509"/>
      <c r="FRS282" s="509"/>
      <c r="FRT282" s="509"/>
      <c r="FRU282" s="509"/>
      <c r="FRV282" s="509"/>
      <c r="FRW282" s="509"/>
      <c r="FRX282" s="509"/>
      <c r="FRY282" s="509"/>
      <c r="FRZ282" s="509"/>
      <c r="FSA282" s="509"/>
      <c r="FSB282" s="509"/>
      <c r="FSC282" s="509"/>
      <c r="FSD282" s="509"/>
      <c r="FSE282" s="509"/>
      <c r="FSF282" s="509"/>
      <c r="FSG282" s="509"/>
      <c r="FSH282" s="509"/>
      <c r="FSI282" s="509"/>
      <c r="FSJ282" s="509"/>
      <c r="FSK282" s="509"/>
      <c r="FSL282" s="509"/>
      <c r="FSM282" s="509"/>
      <c r="FSN282" s="509"/>
      <c r="FSO282" s="509"/>
      <c r="FSP282" s="509"/>
      <c r="FSQ282" s="509"/>
      <c r="FSR282" s="509"/>
      <c r="FSS282" s="509"/>
      <c r="FST282" s="509"/>
      <c r="FSU282" s="509"/>
      <c r="FSV282" s="509"/>
      <c r="FSW282" s="509"/>
      <c r="FSX282" s="509"/>
      <c r="FSY282" s="509"/>
      <c r="FSZ282" s="509"/>
      <c r="FTA282" s="509"/>
      <c r="FTB282" s="509"/>
      <c r="FTC282" s="509"/>
      <c r="FTD282" s="509"/>
      <c r="FTE282" s="509"/>
      <c r="FTF282" s="509"/>
      <c r="FTG282" s="509"/>
      <c r="FTH282" s="509"/>
      <c r="FTI282" s="509"/>
      <c r="FTJ282" s="509"/>
      <c r="FTK282" s="509"/>
      <c r="FTL282" s="509"/>
      <c r="FTM282" s="509"/>
      <c r="FTN282" s="509"/>
      <c r="FTO282" s="509"/>
      <c r="FTP282" s="509"/>
      <c r="FTQ282" s="509"/>
      <c r="FTR282" s="509"/>
      <c r="FTS282" s="509"/>
      <c r="FTT282" s="509"/>
      <c r="FTU282" s="509"/>
      <c r="FTV282" s="509"/>
      <c r="FTW282" s="509"/>
      <c r="FTX282" s="509"/>
      <c r="FTY282" s="509"/>
      <c r="FTZ282" s="509"/>
      <c r="FUA282" s="509"/>
      <c r="FUB282" s="509"/>
      <c r="FUC282" s="509"/>
      <c r="FUD282" s="509"/>
      <c r="FUE282" s="509"/>
      <c r="FUF282" s="509"/>
      <c r="FUG282" s="509"/>
      <c r="FUH282" s="509"/>
      <c r="FUI282" s="509"/>
      <c r="FUJ282" s="509"/>
      <c r="FUK282" s="509"/>
      <c r="FUL282" s="509"/>
      <c r="FUM282" s="509"/>
      <c r="FUN282" s="509"/>
      <c r="FUO282" s="509"/>
      <c r="FUP282" s="509"/>
      <c r="FUQ282" s="509"/>
      <c r="FUR282" s="509"/>
      <c r="FUS282" s="509"/>
      <c r="FUT282" s="509"/>
      <c r="FUU282" s="509"/>
      <c r="FUV282" s="509"/>
      <c r="FUW282" s="509"/>
      <c r="FUX282" s="509"/>
      <c r="FUY282" s="509"/>
      <c r="FUZ282" s="509"/>
      <c r="FVA282" s="509"/>
      <c r="FVB282" s="509"/>
      <c r="FVC282" s="509"/>
      <c r="FVD282" s="509"/>
      <c r="FVE282" s="509"/>
      <c r="FVF282" s="509"/>
      <c r="FVG282" s="509"/>
      <c r="FVH282" s="509"/>
      <c r="FVI282" s="509"/>
      <c r="FVJ282" s="509"/>
      <c r="FVK282" s="509"/>
      <c r="FVL282" s="509"/>
      <c r="FVM282" s="509"/>
      <c r="FVN282" s="509"/>
      <c r="FVO282" s="509"/>
      <c r="FVP282" s="509"/>
      <c r="FVQ282" s="509"/>
      <c r="FVR282" s="509"/>
      <c r="FVS282" s="509"/>
      <c r="FVT282" s="509"/>
      <c r="FVU282" s="509"/>
      <c r="FVV282" s="509"/>
      <c r="FVW282" s="509"/>
      <c r="FVX282" s="509"/>
      <c r="FVY282" s="509"/>
      <c r="FVZ282" s="509"/>
      <c r="FWA282" s="509"/>
      <c r="FWB282" s="509"/>
      <c r="FWC282" s="509"/>
      <c r="FWD282" s="509"/>
      <c r="FWE282" s="509"/>
      <c r="FWF282" s="509"/>
      <c r="FWG282" s="509"/>
      <c r="FWH282" s="509"/>
      <c r="FWI282" s="509"/>
      <c r="FWJ282" s="509"/>
      <c r="FWK282" s="509"/>
      <c r="FWL282" s="509"/>
      <c r="FWM282" s="509"/>
      <c r="FWN282" s="509"/>
      <c r="FWO282" s="509"/>
      <c r="FWP282" s="509"/>
      <c r="FWQ282" s="509"/>
      <c r="FWR282" s="509"/>
      <c r="FWS282" s="509"/>
      <c r="FWT282" s="509"/>
      <c r="FWU282" s="509"/>
      <c r="FWV282" s="509"/>
      <c r="FWW282" s="509"/>
      <c r="FWX282" s="509"/>
      <c r="FWY282" s="509"/>
      <c r="FWZ282" s="509"/>
      <c r="FXA282" s="509"/>
      <c r="FXB282" s="509"/>
      <c r="FXC282" s="509"/>
      <c r="FXD282" s="509"/>
      <c r="FXE282" s="509"/>
      <c r="FXF282" s="509"/>
      <c r="FXG282" s="509"/>
      <c r="FXH282" s="509"/>
      <c r="FXI282" s="509"/>
      <c r="FXJ282" s="509"/>
      <c r="FXK282" s="509"/>
      <c r="FXL282" s="509"/>
      <c r="FXM282" s="509"/>
      <c r="FXN282" s="509"/>
      <c r="FXO282" s="509"/>
      <c r="FXP282" s="509"/>
      <c r="FXQ282" s="509"/>
      <c r="FXR282" s="509"/>
      <c r="FXS282" s="509"/>
      <c r="FXT282" s="509"/>
      <c r="FXU282" s="509"/>
      <c r="FXV282" s="509"/>
      <c r="FXW282" s="509"/>
      <c r="FXX282" s="509"/>
      <c r="FXY282" s="509"/>
      <c r="FXZ282" s="509"/>
      <c r="FYA282" s="509"/>
      <c r="FYB282" s="509"/>
      <c r="FYC282" s="509"/>
      <c r="FYD282" s="509"/>
      <c r="FYE282" s="509"/>
      <c r="FYF282" s="509"/>
      <c r="FYG282" s="509"/>
      <c r="FYH282" s="509"/>
      <c r="FYI282" s="509"/>
      <c r="FYJ282" s="509"/>
      <c r="FYK282" s="509"/>
      <c r="FYL282" s="509"/>
      <c r="FYM282" s="509"/>
      <c r="FYN282" s="509"/>
      <c r="FYO282" s="509"/>
      <c r="FYP282" s="509"/>
      <c r="FYQ282" s="509"/>
      <c r="FYR282" s="509"/>
      <c r="FYS282" s="509"/>
      <c r="FYT282" s="509"/>
      <c r="FYU282" s="509"/>
      <c r="FYV282" s="509"/>
      <c r="FYW282" s="509"/>
      <c r="FYX282" s="509"/>
      <c r="FYY282" s="509"/>
      <c r="FYZ282" s="509"/>
      <c r="FZA282" s="509"/>
      <c r="FZB282" s="509"/>
      <c r="FZC282" s="509"/>
      <c r="FZD282" s="509"/>
      <c r="FZE282" s="509"/>
      <c r="FZF282" s="509"/>
      <c r="FZG282" s="509"/>
      <c r="FZH282" s="509"/>
      <c r="FZI282" s="509"/>
      <c r="FZJ282" s="509"/>
      <c r="FZK282" s="509"/>
      <c r="FZL282" s="509"/>
      <c r="FZM282" s="509"/>
      <c r="FZN282" s="509"/>
      <c r="FZO282" s="509"/>
      <c r="FZP282" s="509"/>
      <c r="FZQ282" s="509"/>
      <c r="FZR282" s="509"/>
      <c r="FZS282" s="509"/>
      <c r="FZT282" s="509"/>
      <c r="FZU282" s="509"/>
      <c r="FZV282" s="509"/>
      <c r="FZW282" s="509"/>
      <c r="FZX282" s="509"/>
      <c r="FZY282" s="509"/>
      <c r="FZZ282" s="509"/>
      <c r="GAA282" s="509"/>
      <c r="GAB282" s="509"/>
      <c r="GAC282" s="509"/>
      <c r="GAD282" s="509"/>
      <c r="GAE282" s="509"/>
      <c r="GAF282" s="509"/>
      <c r="GAG282" s="509"/>
      <c r="GAH282" s="509"/>
      <c r="GAI282" s="509"/>
      <c r="GAJ282" s="509"/>
      <c r="GAK282" s="509"/>
      <c r="GAL282" s="509"/>
      <c r="GAM282" s="509"/>
      <c r="GAN282" s="509"/>
      <c r="GAO282" s="509"/>
      <c r="GAP282" s="509"/>
      <c r="GAQ282" s="509"/>
      <c r="GAR282" s="509"/>
      <c r="GAS282" s="509"/>
      <c r="GAT282" s="509"/>
      <c r="GAU282" s="509"/>
      <c r="GAV282" s="509"/>
      <c r="GAW282" s="509"/>
      <c r="GAX282" s="509"/>
      <c r="GAY282" s="509"/>
      <c r="GAZ282" s="509"/>
      <c r="GBA282" s="509"/>
      <c r="GBB282" s="509"/>
      <c r="GBC282" s="509"/>
      <c r="GBD282" s="509"/>
      <c r="GBE282" s="509"/>
      <c r="GBF282" s="509"/>
      <c r="GBG282" s="509"/>
      <c r="GBH282" s="509"/>
      <c r="GBI282" s="509"/>
      <c r="GBJ282" s="509"/>
      <c r="GBK282" s="509"/>
      <c r="GBL282" s="509"/>
      <c r="GBM282" s="509"/>
      <c r="GBN282" s="509"/>
      <c r="GBO282" s="509"/>
      <c r="GBP282" s="509"/>
      <c r="GBQ282" s="509"/>
      <c r="GBR282" s="509"/>
      <c r="GBS282" s="509"/>
      <c r="GBT282" s="509"/>
      <c r="GBU282" s="509"/>
      <c r="GBV282" s="509"/>
      <c r="GBW282" s="509"/>
      <c r="GBX282" s="509"/>
      <c r="GBY282" s="509"/>
      <c r="GBZ282" s="509"/>
      <c r="GCA282" s="509"/>
      <c r="GCB282" s="509"/>
      <c r="GCC282" s="509"/>
      <c r="GCD282" s="509"/>
      <c r="GCE282" s="509"/>
      <c r="GCF282" s="509"/>
      <c r="GCG282" s="509"/>
      <c r="GCH282" s="509"/>
      <c r="GCI282" s="509"/>
      <c r="GCJ282" s="509"/>
      <c r="GCK282" s="509"/>
      <c r="GCL282" s="509"/>
      <c r="GCM282" s="509"/>
      <c r="GCN282" s="509"/>
      <c r="GCO282" s="509"/>
      <c r="GCP282" s="509"/>
      <c r="GCQ282" s="509"/>
      <c r="GCR282" s="509"/>
      <c r="GCS282" s="509"/>
      <c r="GCT282" s="509"/>
      <c r="GCU282" s="509"/>
      <c r="GCV282" s="509"/>
      <c r="GCW282" s="509"/>
      <c r="GCX282" s="509"/>
      <c r="GCY282" s="509"/>
      <c r="GCZ282" s="509"/>
      <c r="GDA282" s="509"/>
      <c r="GDB282" s="509"/>
      <c r="GDC282" s="509"/>
      <c r="GDD282" s="509"/>
      <c r="GDE282" s="509"/>
      <c r="GDF282" s="509"/>
      <c r="GDG282" s="509"/>
      <c r="GDH282" s="509"/>
      <c r="GDI282" s="509"/>
      <c r="GDJ282" s="509"/>
      <c r="GDK282" s="509"/>
      <c r="GDL282" s="509"/>
      <c r="GDM282" s="509"/>
      <c r="GDN282" s="509"/>
      <c r="GDO282" s="509"/>
      <c r="GDP282" s="509"/>
      <c r="GDQ282" s="509"/>
      <c r="GDR282" s="509"/>
      <c r="GDS282" s="509"/>
      <c r="GDT282" s="509"/>
      <c r="GDU282" s="509"/>
      <c r="GDV282" s="509"/>
      <c r="GDW282" s="509"/>
      <c r="GDX282" s="509"/>
      <c r="GDY282" s="509"/>
      <c r="GDZ282" s="509"/>
      <c r="GEA282" s="509"/>
      <c r="GEB282" s="509"/>
      <c r="GEC282" s="509"/>
      <c r="GED282" s="509"/>
      <c r="GEE282" s="509"/>
      <c r="GEF282" s="509"/>
      <c r="GEG282" s="509"/>
      <c r="GEH282" s="509"/>
      <c r="GEI282" s="509"/>
      <c r="GEJ282" s="509"/>
      <c r="GEK282" s="509"/>
      <c r="GEL282" s="509"/>
      <c r="GEM282" s="509"/>
      <c r="GEN282" s="509"/>
      <c r="GEO282" s="509"/>
      <c r="GEP282" s="509"/>
      <c r="GEQ282" s="509"/>
      <c r="GER282" s="509"/>
      <c r="GES282" s="509"/>
      <c r="GET282" s="509"/>
      <c r="GEU282" s="509"/>
      <c r="GEV282" s="509"/>
      <c r="GEW282" s="509"/>
      <c r="GEX282" s="509"/>
      <c r="GEY282" s="509"/>
      <c r="GEZ282" s="509"/>
      <c r="GFA282" s="509"/>
      <c r="GFB282" s="509"/>
      <c r="GFC282" s="509"/>
      <c r="GFD282" s="509"/>
      <c r="GFE282" s="509"/>
      <c r="GFF282" s="509"/>
      <c r="GFG282" s="509"/>
      <c r="GFH282" s="509"/>
      <c r="GFI282" s="509"/>
      <c r="GFJ282" s="509"/>
      <c r="GFK282" s="509"/>
      <c r="GFL282" s="509"/>
      <c r="GFM282" s="509"/>
      <c r="GFN282" s="509"/>
      <c r="GFO282" s="509"/>
      <c r="GFP282" s="509"/>
      <c r="GFQ282" s="509"/>
      <c r="GFR282" s="509"/>
      <c r="GFS282" s="509"/>
      <c r="GFT282" s="509"/>
      <c r="GFU282" s="509"/>
      <c r="GFV282" s="509"/>
      <c r="GFW282" s="509"/>
      <c r="GFX282" s="509"/>
      <c r="GFY282" s="509"/>
      <c r="GFZ282" s="509"/>
      <c r="GGA282" s="509"/>
      <c r="GGB282" s="509"/>
      <c r="GGC282" s="509"/>
      <c r="GGD282" s="509"/>
      <c r="GGE282" s="509"/>
      <c r="GGF282" s="509"/>
      <c r="GGG282" s="509"/>
      <c r="GGH282" s="509"/>
      <c r="GGI282" s="509"/>
      <c r="GGJ282" s="509"/>
      <c r="GGK282" s="509"/>
      <c r="GGL282" s="509"/>
      <c r="GGM282" s="509"/>
      <c r="GGN282" s="509"/>
      <c r="GGO282" s="509"/>
      <c r="GGP282" s="509"/>
      <c r="GGQ282" s="509"/>
      <c r="GGR282" s="509"/>
      <c r="GGS282" s="509"/>
      <c r="GGT282" s="509"/>
      <c r="GGU282" s="509"/>
      <c r="GGV282" s="509"/>
      <c r="GGW282" s="509"/>
      <c r="GGX282" s="509"/>
      <c r="GGY282" s="509"/>
      <c r="GGZ282" s="509"/>
      <c r="GHA282" s="509"/>
      <c r="GHB282" s="509"/>
      <c r="GHC282" s="509"/>
      <c r="GHD282" s="509"/>
      <c r="GHE282" s="509"/>
      <c r="GHF282" s="509"/>
      <c r="GHG282" s="509"/>
      <c r="GHH282" s="509"/>
      <c r="GHI282" s="509"/>
      <c r="GHJ282" s="509"/>
      <c r="GHK282" s="509"/>
      <c r="GHL282" s="509"/>
      <c r="GHM282" s="509"/>
      <c r="GHN282" s="509"/>
      <c r="GHO282" s="509"/>
      <c r="GHP282" s="509"/>
      <c r="GHQ282" s="509"/>
      <c r="GHR282" s="509"/>
      <c r="GHS282" s="509"/>
      <c r="GHT282" s="509"/>
      <c r="GHU282" s="509"/>
      <c r="GHV282" s="509"/>
      <c r="GHW282" s="509"/>
      <c r="GHX282" s="509"/>
      <c r="GHY282" s="509"/>
      <c r="GHZ282" s="509"/>
      <c r="GIA282" s="509"/>
      <c r="GIB282" s="509"/>
      <c r="GIC282" s="509"/>
      <c r="GID282" s="509"/>
      <c r="GIE282" s="509"/>
      <c r="GIF282" s="509"/>
      <c r="GIG282" s="509"/>
      <c r="GIH282" s="509"/>
      <c r="GII282" s="509"/>
      <c r="GIJ282" s="509"/>
      <c r="GIK282" s="509"/>
      <c r="GIL282" s="509"/>
      <c r="GIM282" s="509"/>
      <c r="GIN282" s="509"/>
      <c r="GIO282" s="509"/>
      <c r="GIP282" s="509"/>
      <c r="GIQ282" s="509"/>
      <c r="GIR282" s="509"/>
      <c r="GIS282" s="509"/>
      <c r="GIT282" s="509"/>
      <c r="GIU282" s="509"/>
      <c r="GIV282" s="509"/>
      <c r="GIW282" s="509"/>
      <c r="GIX282" s="509"/>
      <c r="GIY282" s="509"/>
      <c r="GIZ282" s="509"/>
      <c r="GJA282" s="509"/>
      <c r="GJB282" s="509"/>
      <c r="GJC282" s="509"/>
      <c r="GJD282" s="509"/>
      <c r="GJE282" s="509"/>
      <c r="GJF282" s="509"/>
      <c r="GJG282" s="509"/>
      <c r="GJH282" s="509"/>
      <c r="GJI282" s="509"/>
      <c r="GJJ282" s="509"/>
      <c r="GJK282" s="509"/>
      <c r="GJL282" s="509"/>
      <c r="GJM282" s="509"/>
      <c r="GJN282" s="509"/>
      <c r="GJO282" s="509"/>
      <c r="GJP282" s="509"/>
      <c r="GJQ282" s="509"/>
      <c r="GJR282" s="509"/>
      <c r="GJS282" s="509"/>
      <c r="GJT282" s="509"/>
      <c r="GJU282" s="509"/>
      <c r="GJV282" s="509"/>
      <c r="GJW282" s="509"/>
      <c r="GJX282" s="509"/>
      <c r="GJY282" s="509"/>
      <c r="GJZ282" s="509"/>
      <c r="GKA282" s="509"/>
      <c r="GKB282" s="509"/>
      <c r="GKC282" s="509"/>
      <c r="GKD282" s="509"/>
      <c r="GKE282" s="509"/>
      <c r="GKF282" s="509"/>
      <c r="GKG282" s="509"/>
      <c r="GKH282" s="509"/>
      <c r="GKI282" s="509"/>
      <c r="GKJ282" s="509"/>
      <c r="GKK282" s="509"/>
      <c r="GKL282" s="509"/>
      <c r="GKM282" s="509"/>
      <c r="GKN282" s="509"/>
      <c r="GKO282" s="509"/>
      <c r="GKP282" s="509"/>
      <c r="GKQ282" s="509"/>
      <c r="GKR282" s="509"/>
      <c r="GKS282" s="509"/>
      <c r="GKT282" s="509"/>
      <c r="GKU282" s="509"/>
      <c r="GKV282" s="509"/>
      <c r="GKW282" s="509"/>
      <c r="GKX282" s="509"/>
      <c r="GKY282" s="509"/>
      <c r="GKZ282" s="509"/>
      <c r="GLA282" s="509"/>
      <c r="GLB282" s="509"/>
      <c r="GLC282" s="509"/>
      <c r="GLD282" s="509"/>
      <c r="GLE282" s="509"/>
      <c r="GLF282" s="509"/>
      <c r="GLG282" s="509"/>
      <c r="GLH282" s="509"/>
      <c r="GLI282" s="509"/>
      <c r="GLJ282" s="509"/>
      <c r="GLK282" s="509"/>
      <c r="GLL282" s="509"/>
      <c r="GLM282" s="509"/>
      <c r="GLN282" s="509"/>
      <c r="GLO282" s="509"/>
      <c r="GLP282" s="509"/>
      <c r="GLQ282" s="509"/>
      <c r="GLR282" s="509"/>
      <c r="GLS282" s="509"/>
      <c r="GLT282" s="509"/>
      <c r="GLU282" s="509"/>
      <c r="GLV282" s="509"/>
      <c r="GLW282" s="509"/>
      <c r="GLX282" s="509"/>
      <c r="GLY282" s="509"/>
      <c r="GLZ282" s="509"/>
      <c r="GMA282" s="509"/>
      <c r="GMB282" s="509"/>
      <c r="GMC282" s="509"/>
      <c r="GMD282" s="509"/>
      <c r="GME282" s="509"/>
      <c r="GMF282" s="509"/>
      <c r="GMG282" s="509"/>
      <c r="GMH282" s="509"/>
      <c r="GMI282" s="509"/>
      <c r="GMJ282" s="509"/>
      <c r="GMK282" s="509"/>
      <c r="GML282" s="509"/>
      <c r="GMM282" s="509"/>
      <c r="GMN282" s="509"/>
      <c r="GMO282" s="509"/>
      <c r="GMP282" s="509"/>
      <c r="GMQ282" s="509"/>
      <c r="GMR282" s="509"/>
      <c r="GMS282" s="509"/>
      <c r="GMT282" s="509"/>
      <c r="GMU282" s="509"/>
      <c r="GMV282" s="509"/>
      <c r="GMW282" s="509"/>
      <c r="GMX282" s="509"/>
      <c r="GMY282" s="509"/>
      <c r="GMZ282" s="509"/>
      <c r="GNA282" s="509"/>
      <c r="GNB282" s="509"/>
      <c r="GNC282" s="509"/>
      <c r="GND282" s="509"/>
      <c r="GNE282" s="509"/>
      <c r="GNF282" s="509"/>
      <c r="GNG282" s="509"/>
      <c r="GNH282" s="509"/>
      <c r="GNI282" s="509"/>
      <c r="GNJ282" s="509"/>
      <c r="GNK282" s="509"/>
      <c r="GNL282" s="509"/>
      <c r="GNM282" s="509"/>
      <c r="GNN282" s="509"/>
      <c r="GNO282" s="509"/>
      <c r="GNP282" s="509"/>
      <c r="GNQ282" s="509"/>
      <c r="GNR282" s="509"/>
      <c r="GNS282" s="509"/>
      <c r="GNT282" s="509"/>
      <c r="GNU282" s="509"/>
      <c r="GNV282" s="509"/>
      <c r="GNW282" s="509"/>
      <c r="GNX282" s="509"/>
      <c r="GNY282" s="509"/>
      <c r="GNZ282" s="509"/>
      <c r="GOA282" s="509"/>
      <c r="GOB282" s="509"/>
      <c r="GOC282" s="509"/>
      <c r="GOD282" s="509"/>
      <c r="GOE282" s="509"/>
      <c r="GOF282" s="509"/>
      <c r="GOG282" s="509"/>
      <c r="GOH282" s="509"/>
      <c r="GOI282" s="509"/>
      <c r="GOJ282" s="509"/>
      <c r="GOK282" s="509"/>
      <c r="GOL282" s="509"/>
      <c r="GOM282" s="509"/>
      <c r="GON282" s="509"/>
      <c r="GOO282" s="509"/>
      <c r="GOP282" s="509"/>
      <c r="GOQ282" s="509"/>
      <c r="GOR282" s="509"/>
      <c r="GOS282" s="509"/>
      <c r="GOT282" s="509"/>
      <c r="GOU282" s="509"/>
      <c r="GOV282" s="509"/>
      <c r="GOW282" s="509"/>
      <c r="GOX282" s="509"/>
      <c r="GOY282" s="509"/>
      <c r="GOZ282" s="509"/>
      <c r="GPA282" s="509"/>
      <c r="GPB282" s="509"/>
      <c r="GPC282" s="509"/>
      <c r="GPD282" s="509"/>
      <c r="GPE282" s="509"/>
      <c r="GPF282" s="509"/>
      <c r="GPG282" s="509"/>
      <c r="GPH282" s="509"/>
      <c r="GPI282" s="509"/>
      <c r="GPJ282" s="509"/>
      <c r="GPK282" s="509"/>
      <c r="GPL282" s="509"/>
      <c r="GPM282" s="509"/>
      <c r="GPN282" s="509"/>
      <c r="GPO282" s="509"/>
      <c r="GPP282" s="509"/>
      <c r="GPQ282" s="509"/>
      <c r="GPR282" s="509"/>
      <c r="GPS282" s="509"/>
      <c r="GPT282" s="509"/>
      <c r="GPU282" s="509"/>
      <c r="GPV282" s="509"/>
      <c r="GPW282" s="509"/>
      <c r="GPX282" s="509"/>
      <c r="GPY282" s="509"/>
      <c r="GPZ282" s="509"/>
      <c r="GQA282" s="509"/>
      <c r="GQB282" s="509"/>
      <c r="GQC282" s="509"/>
      <c r="GQD282" s="509"/>
      <c r="GQE282" s="509"/>
      <c r="GQF282" s="509"/>
      <c r="GQG282" s="509"/>
      <c r="GQH282" s="509"/>
      <c r="GQI282" s="509"/>
      <c r="GQJ282" s="509"/>
      <c r="GQK282" s="509"/>
      <c r="GQL282" s="509"/>
      <c r="GQM282" s="509"/>
      <c r="GQN282" s="509"/>
      <c r="GQO282" s="509"/>
      <c r="GQP282" s="509"/>
      <c r="GQQ282" s="509"/>
      <c r="GQR282" s="509"/>
      <c r="GQS282" s="509"/>
      <c r="GQT282" s="509"/>
      <c r="GQU282" s="509"/>
      <c r="GQV282" s="509"/>
      <c r="GQW282" s="509"/>
      <c r="GQX282" s="509"/>
      <c r="GQY282" s="509"/>
      <c r="GQZ282" s="509"/>
      <c r="GRA282" s="509"/>
      <c r="GRB282" s="509"/>
      <c r="GRC282" s="509"/>
      <c r="GRD282" s="509"/>
      <c r="GRE282" s="509"/>
      <c r="GRF282" s="509"/>
      <c r="GRG282" s="509"/>
      <c r="GRH282" s="509"/>
      <c r="GRI282" s="509"/>
      <c r="GRJ282" s="509"/>
      <c r="GRK282" s="509"/>
      <c r="GRL282" s="509"/>
      <c r="GRM282" s="509"/>
      <c r="GRN282" s="509"/>
      <c r="GRO282" s="509"/>
      <c r="GRP282" s="509"/>
      <c r="GRQ282" s="509"/>
      <c r="GRR282" s="509"/>
      <c r="GRS282" s="509"/>
      <c r="GRT282" s="509"/>
      <c r="GRU282" s="509"/>
      <c r="GRV282" s="509"/>
      <c r="GRW282" s="509"/>
      <c r="GRX282" s="509"/>
      <c r="GRY282" s="509"/>
      <c r="GRZ282" s="509"/>
      <c r="GSA282" s="509"/>
      <c r="GSB282" s="509"/>
      <c r="GSC282" s="509"/>
      <c r="GSD282" s="509"/>
      <c r="GSE282" s="509"/>
      <c r="GSF282" s="509"/>
      <c r="GSG282" s="509"/>
      <c r="GSH282" s="509"/>
      <c r="GSI282" s="509"/>
      <c r="GSJ282" s="509"/>
      <c r="GSK282" s="509"/>
      <c r="GSL282" s="509"/>
      <c r="GSM282" s="509"/>
      <c r="GSN282" s="509"/>
      <c r="GSO282" s="509"/>
      <c r="GSP282" s="509"/>
      <c r="GSQ282" s="509"/>
      <c r="GSR282" s="509"/>
      <c r="GSS282" s="509"/>
      <c r="GST282" s="509"/>
      <c r="GSU282" s="509"/>
      <c r="GSV282" s="509"/>
      <c r="GSW282" s="509"/>
      <c r="GSX282" s="509"/>
      <c r="GSY282" s="509"/>
      <c r="GSZ282" s="509"/>
      <c r="GTA282" s="509"/>
      <c r="GTB282" s="509"/>
      <c r="GTC282" s="509"/>
      <c r="GTD282" s="509"/>
      <c r="GTE282" s="509"/>
      <c r="GTF282" s="509"/>
      <c r="GTG282" s="509"/>
      <c r="GTH282" s="509"/>
      <c r="GTI282" s="509"/>
      <c r="GTJ282" s="509"/>
      <c r="GTK282" s="509"/>
      <c r="GTL282" s="509"/>
      <c r="GTM282" s="509"/>
      <c r="GTN282" s="509"/>
      <c r="GTO282" s="509"/>
      <c r="GTP282" s="509"/>
      <c r="GTQ282" s="509"/>
      <c r="GTR282" s="509"/>
      <c r="GTS282" s="509"/>
      <c r="GTT282" s="509"/>
      <c r="GTU282" s="509"/>
      <c r="GTV282" s="509"/>
      <c r="GTW282" s="509"/>
      <c r="GTX282" s="509"/>
      <c r="GTY282" s="509"/>
      <c r="GTZ282" s="509"/>
      <c r="GUA282" s="509"/>
      <c r="GUB282" s="509"/>
      <c r="GUC282" s="509"/>
      <c r="GUD282" s="509"/>
      <c r="GUE282" s="509"/>
      <c r="GUF282" s="509"/>
      <c r="GUG282" s="509"/>
      <c r="GUH282" s="509"/>
      <c r="GUI282" s="509"/>
      <c r="GUJ282" s="509"/>
      <c r="GUK282" s="509"/>
      <c r="GUL282" s="509"/>
      <c r="GUM282" s="509"/>
      <c r="GUN282" s="509"/>
      <c r="GUO282" s="509"/>
      <c r="GUP282" s="509"/>
      <c r="GUQ282" s="509"/>
      <c r="GUR282" s="509"/>
      <c r="GUS282" s="509"/>
      <c r="GUT282" s="509"/>
      <c r="GUU282" s="509"/>
      <c r="GUV282" s="509"/>
      <c r="GUW282" s="509"/>
      <c r="GUX282" s="509"/>
      <c r="GUY282" s="509"/>
      <c r="GUZ282" s="509"/>
      <c r="GVA282" s="509"/>
      <c r="GVB282" s="509"/>
      <c r="GVC282" s="509"/>
      <c r="GVD282" s="509"/>
      <c r="GVE282" s="509"/>
      <c r="GVF282" s="509"/>
      <c r="GVG282" s="509"/>
      <c r="GVH282" s="509"/>
      <c r="GVI282" s="509"/>
      <c r="GVJ282" s="509"/>
      <c r="GVK282" s="509"/>
      <c r="GVL282" s="509"/>
      <c r="GVM282" s="509"/>
      <c r="GVN282" s="509"/>
      <c r="GVO282" s="509"/>
      <c r="GVP282" s="509"/>
      <c r="GVQ282" s="509"/>
      <c r="GVR282" s="509"/>
      <c r="GVS282" s="509"/>
      <c r="GVT282" s="509"/>
      <c r="GVU282" s="509"/>
      <c r="GVV282" s="509"/>
      <c r="GVW282" s="509"/>
      <c r="GVX282" s="509"/>
      <c r="GVY282" s="509"/>
      <c r="GVZ282" s="509"/>
      <c r="GWA282" s="509"/>
      <c r="GWB282" s="509"/>
      <c r="GWC282" s="509"/>
      <c r="GWD282" s="509"/>
      <c r="GWE282" s="509"/>
      <c r="GWF282" s="509"/>
      <c r="GWG282" s="509"/>
      <c r="GWH282" s="509"/>
      <c r="GWI282" s="509"/>
      <c r="GWJ282" s="509"/>
      <c r="GWK282" s="509"/>
      <c r="GWL282" s="509"/>
      <c r="GWM282" s="509"/>
      <c r="GWN282" s="509"/>
      <c r="GWO282" s="509"/>
      <c r="GWP282" s="509"/>
      <c r="GWQ282" s="509"/>
      <c r="GWR282" s="509"/>
      <c r="GWS282" s="509"/>
      <c r="GWT282" s="509"/>
      <c r="GWU282" s="509"/>
      <c r="GWV282" s="509"/>
      <c r="GWW282" s="509"/>
      <c r="GWX282" s="509"/>
      <c r="GWY282" s="509"/>
      <c r="GWZ282" s="509"/>
      <c r="GXA282" s="509"/>
      <c r="GXB282" s="509"/>
      <c r="GXC282" s="509"/>
      <c r="GXD282" s="509"/>
      <c r="GXE282" s="509"/>
      <c r="GXF282" s="509"/>
      <c r="GXG282" s="509"/>
      <c r="GXH282" s="509"/>
      <c r="GXI282" s="509"/>
      <c r="GXJ282" s="509"/>
      <c r="GXK282" s="509"/>
      <c r="GXL282" s="509"/>
      <c r="GXM282" s="509"/>
      <c r="GXN282" s="509"/>
      <c r="GXO282" s="509"/>
      <c r="GXP282" s="509"/>
      <c r="GXQ282" s="509"/>
      <c r="GXR282" s="509"/>
      <c r="GXS282" s="509"/>
      <c r="GXT282" s="509"/>
      <c r="GXU282" s="509"/>
      <c r="GXV282" s="509"/>
      <c r="GXW282" s="509"/>
      <c r="GXX282" s="509"/>
      <c r="GXY282" s="509"/>
      <c r="GXZ282" s="509"/>
      <c r="GYA282" s="509"/>
      <c r="GYB282" s="509"/>
      <c r="GYC282" s="509"/>
      <c r="GYD282" s="509"/>
      <c r="GYE282" s="509"/>
      <c r="GYF282" s="509"/>
      <c r="GYG282" s="509"/>
      <c r="GYH282" s="509"/>
      <c r="GYI282" s="509"/>
      <c r="GYJ282" s="509"/>
      <c r="GYK282" s="509"/>
      <c r="GYL282" s="509"/>
      <c r="GYM282" s="509"/>
      <c r="GYN282" s="509"/>
      <c r="GYO282" s="509"/>
      <c r="GYP282" s="509"/>
      <c r="GYQ282" s="509"/>
      <c r="GYR282" s="509"/>
      <c r="GYS282" s="509"/>
      <c r="GYT282" s="509"/>
      <c r="GYU282" s="509"/>
      <c r="GYV282" s="509"/>
      <c r="GYW282" s="509"/>
      <c r="GYX282" s="509"/>
      <c r="GYY282" s="509"/>
      <c r="GYZ282" s="509"/>
      <c r="GZA282" s="509"/>
      <c r="GZB282" s="509"/>
      <c r="GZC282" s="509"/>
      <c r="GZD282" s="509"/>
      <c r="GZE282" s="509"/>
      <c r="GZF282" s="509"/>
      <c r="GZG282" s="509"/>
      <c r="GZH282" s="509"/>
      <c r="GZI282" s="509"/>
      <c r="GZJ282" s="509"/>
      <c r="GZK282" s="509"/>
      <c r="GZL282" s="509"/>
      <c r="GZM282" s="509"/>
      <c r="GZN282" s="509"/>
      <c r="GZO282" s="509"/>
      <c r="GZP282" s="509"/>
      <c r="GZQ282" s="509"/>
      <c r="GZR282" s="509"/>
      <c r="GZS282" s="509"/>
      <c r="GZT282" s="509"/>
      <c r="GZU282" s="509"/>
      <c r="GZV282" s="509"/>
      <c r="GZW282" s="509"/>
      <c r="GZX282" s="509"/>
      <c r="GZY282" s="509"/>
      <c r="GZZ282" s="509"/>
      <c r="HAA282" s="509"/>
      <c r="HAB282" s="509"/>
      <c r="HAC282" s="509"/>
      <c r="HAD282" s="509"/>
      <c r="HAE282" s="509"/>
      <c r="HAF282" s="509"/>
      <c r="HAG282" s="509"/>
      <c r="HAH282" s="509"/>
      <c r="HAI282" s="509"/>
      <c r="HAJ282" s="509"/>
      <c r="HAK282" s="509"/>
      <c r="HAL282" s="509"/>
      <c r="HAM282" s="509"/>
      <c r="HAN282" s="509"/>
      <c r="HAO282" s="509"/>
      <c r="HAP282" s="509"/>
      <c r="HAQ282" s="509"/>
      <c r="HAR282" s="509"/>
      <c r="HAS282" s="509"/>
      <c r="HAT282" s="509"/>
      <c r="HAU282" s="509"/>
      <c r="HAV282" s="509"/>
      <c r="HAW282" s="509"/>
      <c r="HAX282" s="509"/>
      <c r="HAY282" s="509"/>
      <c r="HAZ282" s="509"/>
      <c r="HBA282" s="509"/>
      <c r="HBB282" s="509"/>
      <c r="HBC282" s="509"/>
      <c r="HBD282" s="509"/>
      <c r="HBE282" s="509"/>
      <c r="HBF282" s="509"/>
      <c r="HBG282" s="509"/>
      <c r="HBH282" s="509"/>
      <c r="HBI282" s="509"/>
      <c r="HBJ282" s="509"/>
      <c r="HBK282" s="509"/>
      <c r="HBL282" s="509"/>
      <c r="HBM282" s="509"/>
      <c r="HBN282" s="509"/>
      <c r="HBO282" s="509"/>
      <c r="HBP282" s="509"/>
      <c r="HBQ282" s="509"/>
      <c r="HBR282" s="509"/>
      <c r="HBS282" s="509"/>
      <c r="HBT282" s="509"/>
      <c r="HBU282" s="509"/>
      <c r="HBV282" s="509"/>
      <c r="HBW282" s="509"/>
      <c r="HBX282" s="509"/>
      <c r="HBY282" s="509"/>
      <c r="HBZ282" s="509"/>
      <c r="HCA282" s="509"/>
      <c r="HCB282" s="509"/>
      <c r="HCC282" s="509"/>
      <c r="HCD282" s="509"/>
      <c r="HCE282" s="509"/>
      <c r="HCF282" s="509"/>
      <c r="HCG282" s="509"/>
      <c r="HCH282" s="509"/>
      <c r="HCI282" s="509"/>
      <c r="HCJ282" s="509"/>
      <c r="HCK282" s="509"/>
      <c r="HCL282" s="509"/>
      <c r="HCM282" s="509"/>
      <c r="HCN282" s="509"/>
      <c r="HCO282" s="509"/>
      <c r="HCP282" s="509"/>
      <c r="HCQ282" s="509"/>
      <c r="HCR282" s="509"/>
      <c r="HCS282" s="509"/>
      <c r="HCT282" s="509"/>
      <c r="HCU282" s="509"/>
      <c r="HCV282" s="509"/>
      <c r="HCW282" s="509"/>
      <c r="HCX282" s="509"/>
      <c r="HCY282" s="509"/>
      <c r="HCZ282" s="509"/>
      <c r="HDA282" s="509"/>
      <c r="HDB282" s="509"/>
      <c r="HDC282" s="509"/>
      <c r="HDD282" s="509"/>
      <c r="HDE282" s="509"/>
      <c r="HDF282" s="509"/>
      <c r="HDG282" s="509"/>
      <c r="HDH282" s="509"/>
      <c r="HDI282" s="509"/>
      <c r="HDJ282" s="509"/>
      <c r="HDK282" s="509"/>
      <c r="HDL282" s="509"/>
      <c r="HDM282" s="509"/>
      <c r="HDN282" s="509"/>
      <c r="HDO282" s="509"/>
      <c r="HDP282" s="509"/>
      <c r="HDQ282" s="509"/>
      <c r="HDR282" s="509"/>
      <c r="HDS282" s="509"/>
      <c r="HDT282" s="509"/>
      <c r="HDU282" s="509"/>
      <c r="HDV282" s="509"/>
      <c r="HDW282" s="509"/>
      <c r="HDX282" s="509"/>
      <c r="HDY282" s="509"/>
      <c r="HDZ282" s="509"/>
      <c r="HEA282" s="509"/>
      <c r="HEB282" s="509"/>
      <c r="HEC282" s="509"/>
      <c r="HED282" s="509"/>
      <c r="HEE282" s="509"/>
      <c r="HEF282" s="509"/>
      <c r="HEG282" s="509"/>
      <c r="HEH282" s="509"/>
      <c r="HEI282" s="509"/>
      <c r="HEJ282" s="509"/>
      <c r="HEK282" s="509"/>
      <c r="HEL282" s="509"/>
      <c r="HEM282" s="509"/>
      <c r="HEN282" s="509"/>
      <c r="HEO282" s="509"/>
      <c r="HEP282" s="509"/>
      <c r="HEQ282" s="509"/>
      <c r="HER282" s="509"/>
      <c r="HES282" s="509"/>
      <c r="HET282" s="509"/>
      <c r="HEU282" s="509"/>
      <c r="HEV282" s="509"/>
      <c r="HEW282" s="509"/>
      <c r="HEX282" s="509"/>
      <c r="HEY282" s="509"/>
      <c r="HEZ282" s="509"/>
      <c r="HFA282" s="509"/>
      <c r="HFB282" s="509"/>
      <c r="HFC282" s="509"/>
      <c r="HFD282" s="509"/>
      <c r="HFE282" s="509"/>
      <c r="HFF282" s="509"/>
      <c r="HFG282" s="509"/>
      <c r="HFH282" s="509"/>
      <c r="HFI282" s="509"/>
      <c r="HFJ282" s="509"/>
      <c r="HFK282" s="509"/>
      <c r="HFL282" s="509"/>
      <c r="HFM282" s="509"/>
      <c r="HFN282" s="509"/>
      <c r="HFO282" s="509"/>
      <c r="HFP282" s="509"/>
      <c r="HFQ282" s="509"/>
      <c r="HFR282" s="509"/>
      <c r="HFS282" s="509"/>
      <c r="HFT282" s="509"/>
      <c r="HFU282" s="509"/>
      <c r="HFV282" s="509"/>
      <c r="HFW282" s="509"/>
      <c r="HFX282" s="509"/>
      <c r="HFY282" s="509"/>
      <c r="HFZ282" s="509"/>
      <c r="HGA282" s="509"/>
      <c r="HGB282" s="509"/>
      <c r="HGC282" s="509"/>
      <c r="HGD282" s="509"/>
      <c r="HGE282" s="509"/>
      <c r="HGF282" s="509"/>
      <c r="HGG282" s="509"/>
      <c r="HGH282" s="509"/>
      <c r="HGI282" s="509"/>
      <c r="HGJ282" s="509"/>
      <c r="HGK282" s="509"/>
      <c r="HGL282" s="509"/>
      <c r="HGM282" s="509"/>
      <c r="HGN282" s="509"/>
      <c r="HGO282" s="509"/>
      <c r="HGP282" s="509"/>
      <c r="HGQ282" s="509"/>
      <c r="HGR282" s="509"/>
      <c r="HGS282" s="509"/>
      <c r="HGT282" s="509"/>
      <c r="HGU282" s="509"/>
      <c r="HGV282" s="509"/>
      <c r="HGW282" s="509"/>
      <c r="HGX282" s="509"/>
      <c r="HGY282" s="509"/>
      <c r="HGZ282" s="509"/>
      <c r="HHA282" s="509"/>
      <c r="HHB282" s="509"/>
      <c r="HHC282" s="509"/>
      <c r="HHD282" s="509"/>
      <c r="HHE282" s="509"/>
      <c r="HHF282" s="509"/>
      <c r="HHG282" s="509"/>
      <c r="HHH282" s="509"/>
      <c r="HHI282" s="509"/>
      <c r="HHJ282" s="509"/>
      <c r="HHK282" s="509"/>
      <c r="HHL282" s="509"/>
      <c r="HHM282" s="509"/>
      <c r="HHN282" s="509"/>
      <c r="HHO282" s="509"/>
      <c r="HHP282" s="509"/>
      <c r="HHQ282" s="509"/>
      <c r="HHR282" s="509"/>
      <c r="HHS282" s="509"/>
      <c r="HHT282" s="509"/>
      <c r="HHU282" s="509"/>
      <c r="HHV282" s="509"/>
      <c r="HHW282" s="509"/>
      <c r="HHX282" s="509"/>
      <c r="HHY282" s="509"/>
      <c r="HHZ282" s="509"/>
      <c r="HIA282" s="509"/>
      <c r="HIB282" s="509"/>
      <c r="HIC282" s="509"/>
      <c r="HID282" s="509"/>
      <c r="HIE282" s="509"/>
      <c r="HIF282" s="509"/>
      <c r="HIG282" s="509"/>
      <c r="HIH282" s="509"/>
      <c r="HII282" s="509"/>
      <c r="HIJ282" s="509"/>
      <c r="HIK282" s="509"/>
      <c r="HIL282" s="509"/>
      <c r="HIM282" s="509"/>
      <c r="HIN282" s="509"/>
      <c r="HIO282" s="509"/>
      <c r="HIP282" s="509"/>
      <c r="HIQ282" s="509"/>
      <c r="HIR282" s="509"/>
      <c r="HIS282" s="509"/>
      <c r="HIT282" s="509"/>
      <c r="HIU282" s="509"/>
      <c r="HIV282" s="509"/>
      <c r="HIW282" s="509"/>
      <c r="HIX282" s="509"/>
      <c r="HIY282" s="509"/>
      <c r="HIZ282" s="509"/>
      <c r="HJA282" s="509"/>
      <c r="HJB282" s="509"/>
      <c r="HJC282" s="509"/>
      <c r="HJD282" s="509"/>
      <c r="HJE282" s="509"/>
      <c r="HJF282" s="509"/>
      <c r="HJG282" s="509"/>
      <c r="HJH282" s="509"/>
      <c r="HJI282" s="509"/>
      <c r="HJJ282" s="509"/>
      <c r="HJK282" s="509"/>
      <c r="HJL282" s="509"/>
      <c r="HJM282" s="509"/>
      <c r="HJN282" s="509"/>
      <c r="HJO282" s="509"/>
      <c r="HJP282" s="509"/>
      <c r="HJQ282" s="509"/>
      <c r="HJR282" s="509"/>
      <c r="HJS282" s="509"/>
      <c r="HJT282" s="509"/>
      <c r="HJU282" s="509"/>
      <c r="HJV282" s="509"/>
      <c r="HJW282" s="509"/>
      <c r="HJX282" s="509"/>
      <c r="HJY282" s="509"/>
      <c r="HJZ282" s="509"/>
      <c r="HKA282" s="509"/>
      <c r="HKB282" s="509"/>
      <c r="HKC282" s="509"/>
      <c r="HKD282" s="509"/>
      <c r="HKE282" s="509"/>
      <c r="HKF282" s="509"/>
      <c r="HKG282" s="509"/>
      <c r="HKH282" s="509"/>
      <c r="HKI282" s="509"/>
      <c r="HKJ282" s="509"/>
      <c r="HKK282" s="509"/>
      <c r="HKL282" s="509"/>
      <c r="HKM282" s="509"/>
      <c r="HKN282" s="509"/>
      <c r="HKO282" s="509"/>
      <c r="HKP282" s="509"/>
      <c r="HKQ282" s="509"/>
      <c r="HKR282" s="509"/>
      <c r="HKS282" s="509"/>
      <c r="HKT282" s="509"/>
      <c r="HKU282" s="509"/>
      <c r="HKV282" s="509"/>
      <c r="HKW282" s="509"/>
      <c r="HKX282" s="509"/>
      <c r="HKY282" s="509"/>
      <c r="HKZ282" s="509"/>
      <c r="HLA282" s="509"/>
      <c r="HLB282" s="509"/>
      <c r="HLC282" s="509"/>
      <c r="HLD282" s="509"/>
      <c r="HLE282" s="509"/>
      <c r="HLF282" s="509"/>
      <c r="HLG282" s="509"/>
      <c r="HLH282" s="509"/>
      <c r="HLI282" s="509"/>
      <c r="HLJ282" s="509"/>
      <c r="HLK282" s="509"/>
      <c r="HLL282" s="509"/>
      <c r="HLM282" s="509"/>
      <c r="HLN282" s="509"/>
      <c r="HLO282" s="509"/>
      <c r="HLP282" s="509"/>
      <c r="HLQ282" s="509"/>
      <c r="HLR282" s="509"/>
      <c r="HLS282" s="509"/>
      <c r="HLT282" s="509"/>
      <c r="HLU282" s="509"/>
      <c r="HLV282" s="509"/>
      <c r="HLW282" s="509"/>
      <c r="HLX282" s="509"/>
      <c r="HLY282" s="509"/>
      <c r="HLZ282" s="509"/>
      <c r="HMA282" s="509"/>
      <c r="HMB282" s="509"/>
      <c r="HMC282" s="509"/>
      <c r="HMD282" s="509"/>
      <c r="HME282" s="509"/>
      <c r="HMF282" s="509"/>
      <c r="HMG282" s="509"/>
      <c r="HMH282" s="509"/>
      <c r="HMI282" s="509"/>
      <c r="HMJ282" s="509"/>
      <c r="HMK282" s="509"/>
      <c r="HML282" s="509"/>
      <c r="HMM282" s="509"/>
      <c r="HMN282" s="509"/>
      <c r="HMO282" s="509"/>
      <c r="HMP282" s="509"/>
      <c r="HMQ282" s="509"/>
      <c r="HMR282" s="509"/>
      <c r="HMS282" s="509"/>
      <c r="HMT282" s="509"/>
      <c r="HMU282" s="509"/>
      <c r="HMV282" s="509"/>
      <c r="HMW282" s="509"/>
      <c r="HMX282" s="509"/>
      <c r="HMY282" s="509"/>
      <c r="HMZ282" s="509"/>
      <c r="HNA282" s="509"/>
      <c r="HNB282" s="509"/>
      <c r="HNC282" s="509"/>
      <c r="HND282" s="509"/>
      <c r="HNE282" s="509"/>
      <c r="HNF282" s="509"/>
      <c r="HNG282" s="509"/>
      <c r="HNH282" s="509"/>
      <c r="HNI282" s="509"/>
      <c r="HNJ282" s="509"/>
      <c r="HNK282" s="509"/>
      <c r="HNL282" s="509"/>
      <c r="HNM282" s="509"/>
      <c r="HNN282" s="509"/>
      <c r="HNO282" s="509"/>
      <c r="HNP282" s="509"/>
      <c r="HNQ282" s="509"/>
      <c r="HNR282" s="509"/>
      <c r="HNS282" s="509"/>
      <c r="HNT282" s="509"/>
      <c r="HNU282" s="509"/>
      <c r="HNV282" s="509"/>
      <c r="HNW282" s="509"/>
      <c r="HNX282" s="509"/>
      <c r="HNY282" s="509"/>
      <c r="HNZ282" s="509"/>
      <c r="HOA282" s="509"/>
      <c r="HOB282" s="509"/>
      <c r="HOC282" s="509"/>
      <c r="HOD282" s="509"/>
      <c r="HOE282" s="509"/>
      <c r="HOF282" s="509"/>
      <c r="HOG282" s="509"/>
      <c r="HOH282" s="509"/>
      <c r="HOI282" s="509"/>
      <c r="HOJ282" s="509"/>
      <c r="HOK282" s="509"/>
      <c r="HOL282" s="509"/>
      <c r="HOM282" s="509"/>
      <c r="HON282" s="509"/>
      <c r="HOO282" s="509"/>
      <c r="HOP282" s="509"/>
      <c r="HOQ282" s="509"/>
      <c r="HOR282" s="509"/>
      <c r="HOS282" s="509"/>
      <c r="HOT282" s="509"/>
      <c r="HOU282" s="509"/>
      <c r="HOV282" s="509"/>
      <c r="HOW282" s="509"/>
      <c r="HOX282" s="509"/>
      <c r="HOY282" s="509"/>
      <c r="HOZ282" s="509"/>
      <c r="HPA282" s="509"/>
      <c r="HPB282" s="509"/>
      <c r="HPC282" s="509"/>
      <c r="HPD282" s="509"/>
      <c r="HPE282" s="509"/>
      <c r="HPF282" s="509"/>
      <c r="HPG282" s="509"/>
      <c r="HPH282" s="509"/>
      <c r="HPI282" s="509"/>
      <c r="HPJ282" s="509"/>
      <c r="HPK282" s="509"/>
      <c r="HPL282" s="509"/>
      <c r="HPM282" s="509"/>
      <c r="HPN282" s="509"/>
      <c r="HPO282" s="509"/>
      <c r="HPP282" s="509"/>
      <c r="HPQ282" s="509"/>
      <c r="HPR282" s="509"/>
      <c r="HPS282" s="509"/>
      <c r="HPT282" s="509"/>
      <c r="HPU282" s="509"/>
      <c r="HPV282" s="509"/>
      <c r="HPW282" s="509"/>
      <c r="HPX282" s="509"/>
      <c r="HPY282" s="509"/>
      <c r="HPZ282" s="509"/>
      <c r="HQA282" s="509"/>
      <c r="HQB282" s="509"/>
      <c r="HQC282" s="509"/>
      <c r="HQD282" s="509"/>
      <c r="HQE282" s="509"/>
      <c r="HQF282" s="509"/>
      <c r="HQG282" s="509"/>
      <c r="HQH282" s="509"/>
      <c r="HQI282" s="509"/>
      <c r="HQJ282" s="509"/>
      <c r="HQK282" s="509"/>
      <c r="HQL282" s="509"/>
      <c r="HQM282" s="509"/>
      <c r="HQN282" s="509"/>
      <c r="HQO282" s="509"/>
      <c r="HQP282" s="509"/>
      <c r="HQQ282" s="509"/>
      <c r="HQR282" s="509"/>
      <c r="HQS282" s="509"/>
      <c r="HQT282" s="509"/>
      <c r="HQU282" s="509"/>
      <c r="HQV282" s="509"/>
      <c r="HQW282" s="509"/>
      <c r="HQX282" s="509"/>
      <c r="HQY282" s="509"/>
      <c r="HQZ282" s="509"/>
      <c r="HRA282" s="509"/>
      <c r="HRB282" s="509"/>
      <c r="HRC282" s="509"/>
      <c r="HRD282" s="509"/>
      <c r="HRE282" s="509"/>
      <c r="HRF282" s="509"/>
      <c r="HRG282" s="509"/>
      <c r="HRH282" s="509"/>
      <c r="HRI282" s="509"/>
      <c r="HRJ282" s="509"/>
      <c r="HRK282" s="509"/>
      <c r="HRL282" s="509"/>
      <c r="HRM282" s="509"/>
      <c r="HRN282" s="509"/>
      <c r="HRO282" s="509"/>
      <c r="HRP282" s="509"/>
      <c r="HRQ282" s="509"/>
      <c r="HRR282" s="509"/>
      <c r="HRS282" s="509"/>
      <c r="HRT282" s="509"/>
      <c r="HRU282" s="509"/>
      <c r="HRV282" s="509"/>
      <c r="HRW282" s="509"/>
      <c r="HRX282" s="509"/>
      <c r="HRY282" s="509"/>
      <c r="HRZ282" s="509"/>
      <c r="HSA282" s="509"/>
      <c r="HSB282" s="509"/>
      <c r="HSC282" s="509"/>
      <c r="HSD282" s="509"/>
      <c r="HSE282" s="509"/>
      <c r="HSF282" s="509"/>
      <c r="HSG282" s="509"/>
      <c r="HSH282" s="509"/>
      <c r="HSI282" s="509"/>
      <c r="HSJ282" s="509"/>
      <c r="HSK282" s="509"/>
      <c r="HSL282" s="509"/>
      <c r="HSM282" s="509"/>
      <c r="HSN282" s="509"/>
      <c r="HSO282" s="509"/>
      <c r="HSP282" s="509"/>
      <c r="HSQ282" s="509"/>
      <c r="HSR282" s="509"/>
      <c r="HSS282" s="509"/>
      <c r="HST282" s="509"/>
      <c r="HSU282" s="509"/>
      <c r="HSV282" s="509"/>
      <c r="HSW282" s="509"/>
      <c r="HSX282" s="509"/>
      <c r="HSY282" s="509"/>
      <c r="HSZ282" s="509"/>
      <c r="HTA282" s="509"/>
      <c r="HTB282" s="509"/>
      <c r="HTC282" s="509"/>
      <c r="HTD282" s="509"/>
      <c r="HTE282" s="509"/>
      <c r="HTF282" s="509"/>
      <c r="HTG282" s="509"/>
      <c r="HTH282" s="509"/>
      <c r="HTI282" s="509"/>
      <c r="HTJ282" s="509"/>
      <c r="HTK282" s="509"/>
      <c r="HTL282" s="509"/>
      <c r="HTM282" s="509"/>
      <c r="HTN282" s="509"/>
      <c r="HTO282" s="509"/>
      <c r="HTP282" s="509"/>
      <c r="HTQ282" s="509"/>
      <c r="HTR282" s="509"/>
      <c r="HTS282" s="509"/>
      <c r="HTT282" s="509"/>
      <c r="HTU282" s="509"/>
      <c r="HTV282" s="509"/>
      <c r="HTW282" s="509"/>
      <c r="HTX282" s="509"/>
      <c r="HTY282" s="509"/>
      <c r="HTZ282" s="509"/>
      <c r="HUA282" s="509"/>
      <c r="HUB282" s="509"/>
      <c r="HUC282" s="509"/>
      <c r="HUD282" s="509"/>
      <c r="HUE282" s="509"/>
      <c r="HUF282" s="509"/>
      <c r="HUG282" s="509"/>
      <c r="HUH282" s="509"/>
      <c r="HUI282" s="509"/>
      <c r="HUJ282" s="509"/>
      <c r="HUK282" s="509"/>
      <c r="HUL282" s="509"/>
      <c r="HUM282" s="509"/>
      <c r="HUN282" s="509"/>
      <c r="HUO282" s="509"/>
      <c r="HUP282" s="509"/>
      <c r="HUQ282" s="509"/>
      <c r="HUR282" s="509"/>
      <c r="HUS282" s="509"/>
      <c r="HUT282" s="509"/>
      <c r="HUU282" s="509"/>
      <c r="HUV282" s="509"/>
      <c r="HUW282" s="509"/>
      <c r="HUX282" s="509"/>
      <c r="HUY282" s="509"/>
      <c r="HUZ282" s="509"/>
      <c r="HVA282" s="509"/>
      <c r="HVB282" s="509"/>
      <c r="HVC282" s="509"/>
      <c r="HVD282" s="509"/>
      <c r="HVE282" s="509"/>
      <c r="HVF282" s="509"/>
      <c r="HVG282" s="509"/>
      <c r="HVH282" s="509"/>
      <c r="HVI282" s="509"/>
      <c r="HVJ282" s="509"/>
      <c r="HVK282" s="509"/>
      <c r="HVL282" s="509"/>
      <c r="HVM282" s="509"/>
      <c r="HVN282" s="509"/>
      <c r="HVO282" s="509"/>
      <c r="HVP282" s="509"/>
      <c r="HVQ282" s="509"/>
      <c r="HVR282" s="509"/>
      <c r="HVS282" s="509"/>
      <c r="HVT282" s="509"/>
      <c r="HVU282" s="509"/>
      <c r="HVV282" s="509"/>
      <c r="HVW282" s="509"/>
      <c r="HVX282" s="509"/>
      <c r="HVY282" s="509"/>
      <c r="HVZ282" s="509"/>
      <c r="HWA282" s="509"/>
      <c r="HWB282" s="509"/>
      <c r="HWC282" s="509"/>
      <c r="HWD282" s="509"/>
      <c r="HWE282" s="509"/>
      <c r="HWF282" s="509"/>
      <c r="HWG282" s="509"/>
      <c r="HWH282" s="509"/>
      <c r="HWI282" s="509"/>
      <c r="HWJ282" s="509"/>
      <c r="HWK282" s="509"/>
      <c r="HWL282" s="509"/>
      <c r="HWM282" s="509"/>
      <c r="HWN282" s="509"/>
      <c r="HWO282" s="509"/>
      <c r="HWP282" s="509"/>
      <c r="HWQ282" s="509"/>
      <c r="HWR282" s="509"/>
      <c r="HWS282" s="509"/>
      <c r="HWT282" s="509"/>
      <c r="HWU282" s="509"/>
      <c r="HWV282" s="509"/>
      <c r="HWW282" s="509"/>
      <c r="HWX282" s="509"/>
      <c r="HWY282" s="509"/>
      <c r="HWZ282" s="509"/>
      <c r="HXA282" s="509"/>
      <c r="HXB282" s="509"/>
      <c r="HXC282" s="509"/>
      <c r="HXD282" s="509"/>
      <c r="HXE282" s="509"/>
      <c r="HXF282" s="509"/>
      <c r="HXG282" s="509"/>
      <c r="HXH282" s="509"/>
      <c r="HXI282" s="509"/>
      <c r="HXJ282" s="509"/>
      <c r="HXK282" s="509"/>
      <c r="HXL282" s="509"/>
      <c r="HXM282" s="509"/>
      <c r="HXN282" s="509"/>
      <c r="HXO282" s="509"/>
      <c r="HXP282" s="509"/>
      <c r="HXQ282" s="509"/>
      <c r="HXR282" s="509"/>
      <c r="HXS282" s="509"/>
      <c r="HXT282" s="509"/>
      <c r="HXU282" s="509"/>
      <c r="HXV282" s="509"/>
      <c r="HXW282" s="509"/>
      <c r="HXX282" s="509"/>
      <c r="HXY282" s="509"/>
      <c r="HXZ282" s="509"/>
      <c r="HYA282" s="509"/>
      <c r="HYB282" s="509"/>
      <c r="HYC282" s="509"/>
      <c r="HYD282" s="509"/>
      <c r="HYE282" s="509"/>
      <c r="HYF282" s="509"/>
      <c r="HYG282" s="509"/>
      <c r="HYH282" s="509"/>
      <c r="HYI282" s="509"/>
      <c r="HYJ282" s="509"/>
      <c r="HYK282" s="509"/>
      <c r="HYL282" s="509"/>
      <c r="HYM282" s="509"/>
      <c r="HYN282" s="509"/>
      <c r="HYO282" s="509"/>
      <c r="HYP282" s="509"/>
      <c r="HYQ282" s="509"/>
      <c r="HYR282" s="509"/>
      <c r="HYS282" s="509"/>
      <c r="HYT282" s="509"/>
      <c r="HYU282" s="509"/>
      <c r="HYV282" s="509"/>
      <c r="HYW282" s="509"/>
      <c r="HYX282" s="509"/>
      <c r="HYY282" s="509"/>
      <c r="HYZ282" s="509"/>
      <c r="HZA282" s="509"/>
      <c r="HZB282" s="509"/>
      <c r="HZC282" s="509"/>
      <c r="HZD282" s="509"/>
      <c r="HZE282" s="509"/>
      <c r="HZF282" s="509"/>
      <c r="HZG282" s="509"/>
      <c r="HZH282" s="509"/>
      <c r="HZI282" s="509"/>
      <c r="HZJ282" s="509"/>
      <c r="HZK282" s="509"/>
      <c r="HZL282" s="509"/>
      <c r="HZM282" s="509"/>
      <c r="HZN282" s="509"/>
      <c r="HZO282" s="509"/>
      <c r="HZP282" s="509"/>
      <c r="HZQ282" s="509"/>
      <c r="HZR282" s="509"/>
      <c r="HZS282" s="509"/>
      <c r="HZT282" s="509"/>
      <c r="HZU282" s="509"/>
      <c r="HZV282" s="509"/>
      <c r="HZW282" s="509"/>
      <c r="HZX282" s="509"/>
      <c r="HZY282" s="509"/>
      <c r="HZZ282" s="509"/>
      <c r="IAA282" s="509"/>
      <c r="IAB282" s="509"/>
      <c r="IAC282" s="509"/>
      <c r="IAD282" s="509"/>
      <c r="IAE282" s="509"/>
      <c r="IAF282" s="509"/>
      <c r="IAG282" s="509"/>
      <c r="IAH282" s="509"/>
      <c r="IAI282" s="509"/>
      <c r="IAJ282" s="509"/>
      <c r="IAK282" s="509"/>
      <c r="IAL282" s="509"/>
      <c r="IAM282" s="509"/>
      <c r="IAN282" s="509"/>
      <c r="IAO282" s="509"/>
      <c r="IAP282" s="509"/>
      <c r="IAQ282" s="509"/>
      <c r="IAR282" s="509"/>
      <c r="IAS282" s="509"/>
      <c r="IAT282" s="509"/>
      <c r="IAU282" s="509"/>
      <c r="IAV282" s="509"/>
      <c r="IAW282" s="509"/>
      <c r="IAX282" s="509"/>
      <c r="IAY282" s="509"/>
      <c r="IAZ282" s="509"/>
      <c r="IBA282" s="509"/>
      <c r="IBB282" s="509"/>
      <c r="IBC282" s="509"/>
      <c r="IBD282" s="509"/>
      <c r="IBE282" s="509"/>
      <c r="IBF282" s="509"/>
      <c r="IBG282" s="509"/>
      <c r="IBH282" s="509"/>
      <c r="IBI282" s="509"/>
      <c r="IBJ282" s="509"/>
      <c r="IBK282" s="509"/>
      <c r="IBL282" s="509"/>
      <c r="IBM282" s="509"/>
      <c r="IBN282" s="509"/>
      <c r="IBO282" s="509"/>
      <c r="IBP282" s="509"/>
      <c r="IBQ282" s="509"/>
      <c r="IBR282" s="509"/>
      <c r="IBS282" s="509"/>
      <c r="IBT282" s="509"/>
      <c r="IBU282" s="509"/>
      <c r="IBV282" s="509"/>
      <c r="IBW282" s="509"/>
      <c r="IBX282" s="509"/>
      <c r="IBY282" s="509"/>
      <c r="IBZ282" s="509"/>
      <c r="ICA282" s="509"/>
      <c r="ICB282" s="509"/>
      <c r="ICC282" s="509"/>
      <c r="ICD282" s="509"/>
      <c r="ICE282" s="509"/>
      <c r="ICF282" s="509"/>
      <c r="ICG282" s="509"/>
      <c r="ICH282" s="509"/>
      <c r="ICI282" s="509"/>
      <c r="ICJ282" s="509"/>
      <c r="ICK282" s="509"/>
      <c r="ICL282" s="509"/>
      <c r="ICM282" s="509"/>
      <c r="ICN282" s="509"/>
      <c r="ICO282" s="509"/>
      <c r="ICP282" s="509"/>
      <c r="ICQ282" s="509"/>
      <c r="ICR282" s="509"/>
      <c r="ICS282" s="509"/>
      <c r="ICT282" s="509"/>
      <c r="ICU282" s="509"/>
      <c r="ICV282" s="509"/>
      <c r="ICW282" s="509"/>
      <c r="ICX282" s="509"/>
      <c r="ICY282" s="509"/>
      <c r="ICZ282" s="509"/>
      <c r="IDA282" s="509"/>
      <c r="IDB282" s="509"/>
      <c r="IDC282" s="509"/>
      <c r="IDD282" s="509"/>
      <c r="IDE282" s="509"/>
      <c r="IDF282" s="509"/>
      <c r="IDG282" s="509"/>
      <c r="IDH282" s="509"/>
      <c r="IDI282" s="509"/>
      <c r="IDJ282" s="509"/>
      <c r="IDK282" s="509"/>
      <c r="IDL282" s="509"/>
      <c r="IDM282" s="509"/>
      <c r="IDN282" s="509"/>
      <c r="IDO282" s="509"/>
      <c r="IDP282" s="509"/>
      <c r="IDQ282" s="509"/>
      <c r="IDR282" s="509"/>
      <c r="IDS282" s="509"/>
      <c r="IDT282" s="509"/>
      <c r="IDU282" s="509"/>
      <c r="IDV282" s="509"/>
      <c r="IDW282" s="509"/>
      <c r="IDX282" s="509"/>
      <c r="IDY282" s="509"/>
      <c r="IDZ282" s="509"/>
      <c r="IEA282" s="509"/>
      <c r="IEB282" s="509"/>
      <c r="IEC282" s="509"/>
      <c r="IED282" s="509"/>
      <c r="IEE282" s="509"/>
      <c r="IEF282" s="509"/>
      <c r="IEG282" s="509"/>
      <c r="IEH282" s="509"/>
      <c r="IEI282" s="509"/>
      <c r="IEJ282" s="509"/>
      <c r="IEK282" s="509"/>
      <c r="IEL282" s="509"/>
      <c r="IEM282" s="509"/>
      <c r="IEN282" s="509"/>
      <c r="IEO282" s="509"/>
      <c r="IEP282" s="509"/>
      <c r="IEQ282" s="509"/>
      <c r="IER282" s="509"/>
      <c r="IES282" s="509"/>
      <c r="IET282" s="509"/>
      <c r="IEU282" s="509"/>
      <c r="IEV282" s="509"/>
      <c r="IEW282" s="509"/>
      <c r="IEX282" s="509"/>
      <c r="IEY282" s="509"/>
      <c r="IEZ282" s="509"/>
      <c r="IFA282" s="509"/>
      <c r="IFB282" s="509"/>
      <c r="IFC282" s="509"/>
      <c r="IFD282" s="509"/>
      <c r="IFE282" s="509"/>
      <c r="IFF282" s="509"/>
      <c r="IFG282" s="509"/>
      <c r="IFH282" s="509"/>
      <c r="IFI282" s="509"/>
      <c r="IFJ282" s="509"/>
      <c r="IFK282" s="509"/>
      <c r="IFL282" s="509"/>
      <c r="IFM282" s="509"/>
      <c r="IFN282" s="509"/>
      <c r="IFO282" s="509"/>
      <c r="IFP282" s="509"/>
      <c r="IFQ282" s="509"/>
      <c r="IFR282" s="509"/>
      <c r="IFS282" s="509"/>
      <c r="IFT282" s="509"/>
      <c r="IFU282" s="509"/>
      <c r="IFV282" s="509"/>
      <c r="IFW282" s="509"/>
      <c r="IFX282" s="509"/>
      <c r="IFY282" s="509"/>
      <c r="IFZ282" s="509"/>
      <c r="IGA282" s="509"/>
      <c r="IGB282" s="509"/>
      <c r="IGC282" s="509"/>
      <c r="IGD282" s="509"/>
      <c r="IGE282" s="509"/>
      <c r="IGF282" s="509"/>
      <c r="IGG282" s="509"/>
      <c r="IGH282" s="509"/>
      <c r="IGI282" s="509"/>
      <c r="IGJ282" s="509"/>
      <c r="IGK282" s="509"/>
      <c r="IGL282" s="509"/>
      <c r="IGM282" s="509"/>
      <c r="IGN282" s="509"/>
      <c r="IGO282" s="509"/>
      <c r="IGP282" s="509"/>
      <c r="IGQ282" s="509"/>
      <c r="IGR282" s="509"/>
      <c r="IGS282" s="509"/>
      <c r="IGT282" s="509"/>
      <c r="IGU282" s="509"/>
      <c r="IGV282" s="509"/>
      <c r="IGW282" s="509"/>
      <c r="IGX282" s="509"/>
      <c r="IGY282" s="509"/>
      <c r="IGZ282" s="509"/>
      <c r="IHA282" s="509"/>
      <c r="IHB282" s="509"/>
      <c r="IHC282" s="509"/>
      <c r="IHD282" s="509"/>
      <c r="IHE282" s="509"/>
      <c r="IHF282" s="509"/>
      <c r="IHG282" s="509"/>
      <c r="IHH282" s="509"/>
      <c r="IHI282" s="509"/>
      <c r="IHJ282" s="509"/>
      <c r="IHK282" s="509"/>
      <c r="IHL282" s="509"/>
      <c r="IHM282" s="509"/>
      <c r="IHN282" s="509"/>
      <c r="IHO282" s="509"/>
      <c r="IHP282" s="509"/>
      <c r="IHQ282" s="509"/>
      <c r="IHR282" s="509"/>
      <c r="IHS282" s="509"/>
      <c r="IHT282" s="509"/>
      <c r="IHU282" s="509"/>
      <c r="IHV282" s="509"/>
      <c r="IHW282" s="509"/>
      <c r="IHX282" s="509"/>
      <c r="IHY282" s="509"/>
      <c r="IHZ282" s="509"/>
      <c r="IIA282" s="509"/>
      <c r="IIB282" s="509"/>
      <c r="IIC282" s="509"/>
      <c r="IID282" s="509"/>
      <c r="IIE282" s="509"/>
      <c r="IIF282" s="509"/>
      <c r="IIG282" s="509"/>
      <c r="IIH282" s="509"/>
      <c r="III282" s="509"/>
      <c r="IIJ282" s="509"/>
      <c r="IIK282" s="509"/>
      <c r="IIL282" s="509"/>
      <c r="IIM282" s="509"/>
      <c r="IIN282" s="509"/>
      <c r="IIO282" s="509"/>
      <c r="IIP282" s="509"/>
      <c r="IIQ282" s="509"/>
      <c r="IIR282" s="509"/>
      <c r="IIS282" s="509"/>
      <c r="IIT282" s="509"/>
      <c r="IIU282" s="509"/>
      <c r="IIV282" s="509"/>
      <c r="IIW282" s="509"/>
      <c r="IIX282" s="509"/>
      <c r="IIY282" s="509"/>
      <c r="IIZ282" s="509"/>
      <c r="IJA282" s="509"/>
      <c r="IJB282" s="509"/>
      <c r="IJC282" s="509"/>
      <c r="IJD282" s="509"/>
      <c r="IJE282" s="509"/>
      <c r="IJF282" s="509"/>
      <c r="IJG282" s="509"/>
      <c r="IJH282" s="509"/>
      <c r="IJI282" s="509"/>
      <c r="IJJ282" s="509"/>
      <c r="IJK282" s="509"/>
      <c r="IJL282" s="509"/>
      <c r="IJM282" s="509"/>
      <c r="IJN282" s="509"/>
      <c r="IJO282" s="509"/>
      <c r="IJP282" s="509"/>
      <c r="IJQ282" s="509"/>
      <c r="IJR282" s="509"/>
      <c r="IJS282" s="509"/>
      <c r="IJT282" s="509"/>
      <c r="IJU282" s="509"/>
      <c r="IJV282" s="509"/>
      <c r="IJW282" s="509"/>
      <c r="IJX282" s="509"/>
      <c r="IJY282" s="509"/>
      <c r="IJZ282" s="509"/>
      <c r="IKA282" s="509"/>
      <c r="IKB282" s="509"/>
      <c r="IKC282" s="509"/>
      <c r="IKD282" s="509"/>
      <c r="IKE282" s="509"/>
      <c r="IKF282" s="509"/>
      <c r="IKG282" s="509"/>
      <c r="IKH282" s="509"/>
      <c r="IKI282" s="509"/>
      <c r="IKJ282" s="509"/>
      <c r="IKK282" s="509"/>
      <c r="IKL282" s="509"/>
      <c r="IKM282" s="509"/>
      <c r="IKN282" s="509"/>
      <c r="IKO282" s="509"/>
      <c r="IKP282" s="509"/>
      <c r="IKQ282" s="509"/>
      <c r="IKR282" s="509"/>
      <c r="IKS282" s="509"/>
      <c r="IKT282" s="509"/>
      <c r="IKU282" s="509"/>
      <c r="IKV282" s="509"/>
      <c r="IKW282" s="509"/>
      <c r="IKX282" s="509"/>
      <c r="IKY282" s="509"/>
      <c r="IKZ282" s="509"/>
      <c r="ILA282" s="509"/>
      <c r="ILB282" s="509"/>
      <c r="ILC282" s="509"/>
      <c r="ILD282" s="509"/>
      <c r="ILE282" s="509"/>
      <c r="ILF282" s="509"/>
      <c r="ILG282" s="509"/>
      <c r="ILH282" s="509"/>
      <c r="ILI282" s="509"/>
      <c r="ILJ282" s="509"/>
      <c r="ILK282" s="509"/>
      <c r="ILL282" s="509"/>
      <c r="ILM282" s="509"/>
      <c r="ILN282" s="509"/>
      <c r="ILO282" s="509"/>
      <c r="ILP282" s="509"/>
      <c r="ILQ282" s="509"/>
      <c r="ILR282" s="509"/>
      <c r="ILS282" s="509"/>
      <c r="ILT282" s="509"/>
      <c r="ILU282" s="509"/>
      <c r="ILV282" s="509"/>
      <c r="ILW282" s="509"/>
      <c r="ILX282" s="509"/>
      <c r="ILY282" s="509"/>
      <c r="ILZ282" s="509"/>
      <c r="IMA282" s="509"/>
      <c r="IMB282" s="509"/>
      <c r="IMC282" s="509"/>
      <c r="IMD282" s="509"/>
      <c r="IME282" s="509"/>
      <c r="IMF282" s="509"/>
      <c r="IMG282" s="509"/>
      <c r="IMH282" s="509"/>
      <c r="IMI282" s="509"/>
      <c r="IMJ282" s="509"/>
      <c r="IMK282" s="509"/>
      <c r="IML282" s="509"/>
      <c r="IMM282" s="509"/>
      <c r="IMN282" s="509"/>
      <c r="IMO282" s="509"/>
      <c r="IMP282" s="509"/>
      <c r="IMQ282" s="509"/>
      <c r="IMR282" s="509"/>
      <c r="IMS282" s="509"/>
      <c r="IMT282" s="509"/>
      <c r="IMU282" s="509"/>
      <c r="IMV282" s="509"/>
      <c r="IMW282" s="509"/>
      <c r="IMX282" s="509"/>
      <c r="IMY282" s="509"/>
      <c r="IMZ282" s="509"/>
      <c r="INA282" s="509"/>
      <c r="INB282" s="509"/>
      <c r="INC282" s="509"/>
      <c r="IND282" s="509"/>
      <c r="INE282" s="509"/>
      <c r="INF282" s="509"/>
      <c r="ING282" s="509"/>
      <c r="INH282" s="509"/>
      <c r="INI282" s="509"/>
      <c r="INJ282" s="509"/>
      <c r="INK282" s="509"/>
      <c r="INL282" s="509"/>
      <c r="INM282" s="509"/>
      <c r="INN282" s="509"/>
      <c r="INO282" s="509"/>
      <c r="INP282" s="509"/>
      <c r="INQ282" s="509"/>
      <c r="INR282" s="509"/>
      <c r="INS282" s="509"/>
      <c r="INT282" s="509"/>
      <c r="INU282" s="509"/>
      <c r="INV282" s="509"/>
      <c r="INW282" s="509"/>
      <c r="INX282" s="509"/>
      <c r="INY282" s="509"/>
      <c r="INZ282" s="509"/>
      <c r="IOA282" s="509"/>
      <c r="IOB282" s="509"/>
      <c r="IOC282" s="509"/>
      <c r="IOD282" s="509"/>
      <c r="IOE282" s="509"/>
      <c r="IOF282" s="509"/>
      <c r="IOG282" s="509"/>
      <c r="IOH282" s="509"/>
      <c r="IOI282" s="509"/>
      <c r="IOJ282" s="509"/>
      <c r="IOK282" s="509"/>
      <c r="IOL282" s="509"/>
      <c r="IOM282" s="509"/>
      <c r="ION282" s="509"/>
      <c r="IOO282" s="509"/>
      <c r="IOP282" s="509"/>
      <c r="IOQ282" s="509"/>
      <c r="IOR282" s="509"/>
      <c r="IOS282" s="509"/>
      <c r="IOT282" s="509"/>
      <c r="IOU282" s="509"/>
      <c r="IOV282" s="509"/>
      <c r="IOW282" s="509"/>
      <c r="IOX282" s="509"/>
      <c r="IOY282" s="509"/>
      <c r="IOZ282" s="509"/>
      <c r="IPA282" s="509"/>
      <c r="IPB282" s="509"/>
      <c r="IPC282" s="509"/>
      <c r="IPD282" s="509"/>
      <c r="IPE282" s="509"/>
      <c r="IPF282" s="509"/>
      <c r="IPG282" s="509"/>
      <c r="IPH282" s="509"/>
      <c r="IPI282" s="509"/>
      <c r="IPJ282" s="509"/>
      <c r="IPK282" s="509"/>
      <c r="IPL282" s="509"/>
      <c r="IPM282" s="509"/>
      <c r="IPN282" s="509"/>
      <c r="IPO282" s="509"/>
      <c r="IPP282" s="509"/>
      <c r="IPQ282" s="509"/>
      <c r="IPR282" s="509"/>
      <c r="IPS282" s="509"/>
      <c r="IPT282" s="509"/>
      <c r="IPU282" s="509"/>
      <c r="IPV282" s="509"/>
      <c r="IPW282" s="509"/>
      <c r="IPX282" s="509"/>
      <c r="IPY282" s="509"/>
      <c r="IPZ282" s="509"/>
      <c r="IQA282" s="509"/>
      <c r="IQB282" s="509"/>
      <c r="IQC282" s="509"/>
      <c r="IQD282" s="509"/>
      <c r="IQE282" s="509"/>
      <c r="IQF282" s="509"/>
      <c r="IQG282" s="509"/>
      <c r="IQH282" s="509"/>
      <c r="IQI282" s="509"/>
      <c r="IQJ282" s="509"/>
      <c r="IQK282" s="509"/>
      <c r="IQL282" s="509"/>
      <c r="IQM282" s="509"/>
      <c r="IQN282" s="509"/>
      <c r="IQO282" s="509"/>
      <c r="IQP282" s="509"/>
      <c r="IQQ282" s="509"/>
      <c r="IQR282" s="509"/>
      <c r="IQS282" s="509"/>
      <c r="IQT282" s="509"/>
      <c r="IQU282" s="509"/>
      <c r="IQV282" s="509"/>
      <c r="IQW282" s="509"/>
      <c r="IQX282" s="509"/>
      <c r="IQY282" s="509"/>
      <c r="IQZ282" s="509"/>
      <c r="IRA282" s="509"/>
      <c r="IRB282" s="509"/>
      <c r="IRC282" s="509"/>
      <c r="IRD282" s="509"/>
      <c r="IRE282" s="509"/>
      <c r="IRF282" s="509"/>
      <c r="IRG282" s="509"/>
      <c r="IRH282" s="509"/>
      <c r="IRI282" s="509"/>
      <c r="IRJ282" s="509"/>
      <c r="IRK282" s="509"/>
      <c r="IRL282" s="509"/>
      <c r="IRM282" s="509"/>
      <c r="IRN282" s="509"/>
      <c r="IRO282" s="509"/>
      <c r="IRP282" s="509"/>
      <c r="IRQ282" s="509"/>
      <c r="IRR282" s="509"/>
      <c r="IRS282" s="509"/>
      <c r="IRT282" s="509"/>
      <c r="IRU282" s="509"/>
      <c r="IRV282" s="509"/>
      <c r="IRW282" s="509"/>
      <c r="IRX282" s="509"/>
      <c r="IRY282" s="509"/>
      <c r="IRZ282" s="509"/>
      <c r="ISA282" s="509"/>
      <c r="ISB282" s="509"/>
      <c r="ISC282" s="509"/>
      <c r="ISD282" s="509"/>
      <c r="ISE282" s="509"/>
      <c r="ISF282" s="509"/>
      <c r="ISG282" s="509"/>
      <c r="ISH282" s="509"/>
      <c r="ISI282" s="509"/>
      <c r="ISJ282" s="509"/>
      <c r="ISK282" s="509"/>
      <c r="ISL282" s="509"/>
      <c r="ISM282" s="509"/>
      <c r="ISN282" s="509"/>
      <c r="ISO282" s="509"/>
      <c r="ISP282" s="509"/>
      <c r="ISQ282" s="509"/>
      <c r="ISR282" s="509"/>
      <c r="ISS282" s="509"/>
      <c r="IST282" s="509"/>
      <c r="ISU282" s="509"/>
      <c r="ISV282" s="509"/>
      <c r="ISW282" s="509"/>
      <c r="ISX282" s="509"/>
      <c r="ISY282" s="509"/>
      <c r="ISZ282" s="509"/>
      <c r="ITA282" s="509"/>
      <c r="ITB282" s="509"/>
      <c r="ITC282" s="509"/>
      <c r="ITD282" s="509"/>
      <c r="ITE282" s="509"/>
      <c r="ITF282" s="509"/>
      <c r="ITG282" s="509"/>
      <c r="ITH282" s="509"/>
      <c r="ITI282" s="509"/>
      <c r="ITJ282" s="509"/>
      <c r="ITK282" s="509"/>
      <c r="ITL282" s="509"/>
      <c r="ITM282" s="509"/>
      <c r="ITN282" s="509"/>
      <c r="ITO282" s="509"/>
      <c r="ITP282" s="509"/>
      <c r="ITQ282" s="509"/>
      <c r="ITR282" s="509"/>
      <c r="ITS282" s="509"/>
      <c r="ITT282" s="509"/>
      <c r="ITU282" s="509"/>
      <c r="ITV282" s="509"/>
      <c r="ITW282" s="509"/>
      <c r="ITX282" s="509"/>
      <c r="ITY282" s="509"/>
      <c r="ITZ282" s="509"/>
      <c r="IUA282" s="509"/>
      <c r="IUB282" s="509"/>
      <c r="IUC282" s="509"/>
      <c r="IUD282" s="509"/>
      <c r="IUE282" s="509"/>
      <c r="IUF282" s="509"/>
      <c r="IUG282" s="509"/>
      <c r="IUH282" s="509"/>
      <c r="IUI282" s="509"/>
      <c r="IUJ282" s="509"/>
      <c r="IUK282" s="509"/>
      <c r="IUL282" s="509"/>
      <c r="IUM282" s="509"/>
      <c r="IUN282" s="509"/>
      <c r="IUO282" s="509"/>
      <c r="IUP282" s="509"/>
      <c r="IUQ282" s="509"/>
      <c r="IUR282" s="509"/>
      <c r="IUS282" s="509"/>
      <c r="IUT282" s="509"/>
      <c r="IUU282" s="509"/>
      <c r="IUV282" s="509"/>
      <c r="IUW282" s="509"/>
      <c r="IUX282" s="509"/>
      <c r="IUY282" s="509"/>
      <c r="IUZ282" s="509"/>
      <c r="IVA282" s="509"/>
      <c r="IVB282" s="509"/>
      <c r="IVC282" s="509"/>
      <c r="IVD282" s="509"/>
      <c r="IVE282" s="509"/>
      <c r="IVF282" s="509"/>
      <c r="IVG282" s="509"/>
      <c r="IVH282" s="509"/>
      <c r="IVI282" s="509"/>
      <c r="IVJ282" s="509"/>
      <c r="IVK282" s="509"/>
      <c r="IVL282" s="509"/>
      <c r="IVM282" s="509"/>
      <c r="IVN282" s="509"/>
      <c r="IVO282" s="509"/>
      <c r="IVP282" s="509"/>
      <c r="IVQ282" s="509"/>
      <c r="IVR282" s="509"/>
      <c r="IVS282" s="509"/>
      <c r="IVT282" s="509"/>
      <c r="IVU282" s="509"/>
      <c r="IVV282" s="509"/>
      <c r="IVW282" s="509"/>
      <c r="IVX282" s="509"/>
      <c r="IVY282" s="509"/>
      <c r="IVZ282" s="509"/>
      <c r="IWA282" s="509"/>
      <c r="IWB282" s="509"/>
      <c r="IWC282" s="509"/>
      <c r="IWD282" s="509"/>
      <c r="IWE282" s="509"/>
      <c r="IWF282" s="509"/>
      <c r="IWG282" s="509"/>
      <c r="IWH282" s="509"/>
      <c r="IWI282" s="509"/>
      <c r="IWJ282" s="509"/>
      <c r="IWK282" s="509"/>
      <c r="IWL282" s="509"/>
      <c r="IWM282" s="509"/>
      <c r="IWN282" s="509"/>
      <c r="IWO282" s="509"/>
      <c r="IWP282" s="509"/>
      <c r="IWQ282" s="509"/>
      <c r="IWR282" s="509"/>
      <c r="IWS282" s="509"/>
      <c r="IWT282" s="509"/>
      <c r="IWU282" s="509"/>
      <c r="IWV282" s="509"/>
      <c r="IWW282" s="509"/>
      <c r="IWX282" s="509"/>
      <c r="IWY282" s="509"/>
      <c r="IWZ282" s="509"/>
      <c r="IXA282" s="509"/>
      <c r="IXB282" s="509"/>
      <c r="IXC282" s="509"/>
      <c r="IXD282" s="509"/>
      <c r="IXE282" s="509"/>
      <c r="IXF282" s="509"/>
      <c r="IXG282" s="509"/>
      <c r="IXH282" s="509"/>
      <c r="IXI282" s="509"/>
      <c r="IXJ282" s="509"/>
      <c r="IXK282" s="509"/>
      <c r="IXL282" s="509"/>
      <c r="IXM282" s="509"/>
      <c r="IXN282" s="509"/>
      <c r="IXO282" s="509"/>
      <c r="IXP282" s="509"/>
      <c r="IXQ282" s="509"/>
      <c r="IXR282" s="509"/>
      <c r="IXS282" s="509"/>
      <c r="IXT282" s="509"/>
      <c r="IXU282" s="509"/>
      <c r="IXV282" s="509"/>
      <c r="IXW282" s="509"/>
      <c r="IXX282" s="509"/>
      <c r="IXY282" s="509"/>
      <c r="IXZ282" s="509"/>
      <c r="IYA282" s="509"/>
      <c r="IYB282" s="509"/>
      <c r="IYC282" s="509"/>
      <c r="IYD282" s="509"/>
      <c r="IYE282" s="509"/>
      <c r="IYF282" s="509"/>
      <c r="IYG282" s="509"/>
      <c r="IYH282" s="509"/>
      <c r="IYI282" s="509"/>
      <c r="IYJ282" s="509"/>
      <c r="IYK282" s="509"/>
      <c r="IYL282" s="509"/>
      <c r="IYM282" s="509"/>
      <c r="IYN282" s="509"/>
      <c r="IYO282" s="509"/>
      <c r="IYP282" s="509"/>
      <c r="IYQ282" s="509"/>
      <c r="IYR282" s="509"/>
      <c r="IYS282" s="509"/>
      <c r="IYT282" s="509"/>
      <c r="IYU282" s="509"/>
      <c r="IYV282" s="509"/>
      <c r="IYW282" s="509"/>
      <c r="IYX282" s="509"/>
      <c r="IYY282" s="509"/>
      <c r="IYZ282" s="509"/>
      <c r="IZA282" s="509"/>
      <c r="IZB282" s="509"/>
      <c r="IZC282" s="509"/>
      <c r="IZD282" s="509"/>
      <c r="IZE282" s="509"/>
      <c r="IZF282" s="509"/>
      <c r="IZG282" s="509"/>
      <c r="IZH282" s="509"/>
      <c r="IZI282" s="509"/>
      <c r="IZJ282" s="509"/>
      <c r="IZK282" s="509"/>
      <c r="IZL282" s="509"/>
      <c r="IZM282" s="509"/>
      <c r="IZN282" s="509"/>
      <c r="IZO282" s="509"/>
      <c r="IZP282" s="509"/>
      <c r="IZQ282" s="509"/>
      <c r="IZR282" s="509"/>
      <c r="IZS282" s="509"/>
      <c r="IZT282" s="509"/>
      <c r="IZU282" s="509"/>
      <c r="IZV282" s="509"/>
      <c r="IZW282" s="509"/>
      <c r="IZX282" s="509"/>
      <c r="IZY282" s="509"/>
      <c r="IZZ282" s="509"/>
      <c r="JAA282" s="509"/>
      <c r="JAB282" s="509"/>
      <c r="JAC282" s="509"/>
      <c r="JAD282" s="509"/>
      <c r="JAE282" s="509"/>
      <c r="JAF282" s="509"/>
      <c r="JAG282" s="509"/>
      <c r="JAH282" s="509"/>
      <c r="JAI282" s="509"/>
      <c r="JAJ282" s="509"/>
      <c r="JAK282" s="509"/>
      <c r="JAL282" s="509"/>
      <c r="JAM282" s="509"/>
      <c r="JAN282" s="509"/>
      <c r="JAO282" s="509"/>
      <c r="JAP282" s="509"/>
      <c r="JAQ282" s="509"/>
      <c r="JAR282" s="509"/>
      <c r="JAS282" s="509"/>
      <c r="JAT282" s="509"/>
      <c r="JAU282" s="509"/>
      <c r="JAV282" s="509"/>
      <c r="JAW282" s="509"/>
      <c r="JAX282" s="509"/>
      <c r="JAY282" s="509"/>
      <c r="JAZ282" s="509"/>
      <c r="JBA282" s="509"/>
      <c r="JBB282" s="509"/>
      <c r="JBC282" s="509"/>
      <c r="JBD282" s="509"/>
      <c r="JBE282" s="509"/>
      <c r="JBF282" s="509"/>
      <c r="JBG282" s="509"/>
      <c r="JBH282" s="509"/>
      <c r="JBI282" s="509"/>
      <c r="JBJ282" s="509"/>
      <c r="JBK282" s="509"/>
      <c r="JBL282" s="509"/>
      <c r="JBM282" s="509"/>
      <c r="JBN282" s="509"/>
      <c r="JBO282" s="509"/>
      <c r="JBP282" s="509"/>
      <c r="JBQ282" s="509"/>
      <c r="JBR282" s="509"/>
      <c r="JBS282" s="509"/>
      <c r="JBT282" s="509"/>
      <c r="JBU282" s="509"/>
      <c r="JBV282" s="509"/>
      <c r="JBW282" s="509"/>
      <c r="JBX282" s="509"/>
      <c r="JBY282" s="509"/>
      <c r="JBZ282" s="509"/>
      <c r="JCA282" s="509"/>
      <c r="JCB282" s="509"/>
      <c r="JCC282" s="509"/>
      <c r="JCD282" s="509"/>
      <c r="JCE282" s="509"/>
      <c r="JCF282" s="509"/>
      <c r="JCG282" s="509"/>
      <c r="JCH282" s="509"/>
      <c r="JCI282" s="509"/>
      <c r="JCJ282" s="509"/>
      <c r="JCK282" s="509"/>
      <c r="JCL282" s="509"/>
      <c r="JCM282" s="509"/>
      <c r="JCN282" s="509"/>
      <c r="JCO282" s="509"/>
      <c r="JCP282" s="509"/>
      <c r="JCQ282" s="509"/>
      <c r="JCR282" s="509"/>
      <c r="JCS282" s="509"/>
      <c r="JCT282" s="509"/>
      <c r="JCU282" s="509"/>
      <c r="JCV282" s="509"/>
      <c r="JCW282" s="509"/>
      <c r="JCX282" s="509"/>
      <c r="JCY282" s="509"/>
      <c r="JCZ282" s="509"/>
      <c r="JDA282" s="509"/>
      <c r="JDB282" s="509"/>
      <c r="JDC282" s="509"/>
      <c r="JDD282" s="509"/>
      <c r="JDE282" s="509"/>
      <c r="JDF282" s="509"/>
      <c r="JDG282" s="509"/>
      <c r="JDH282" s="509"/>
      <c r="JDI282" s="509"/>
      <c r="JDJ282" s="509"/>
      <c r="JDK282" s="509"/>
      <c r="JDL282" s="509"/>
      <c r="JDM282" s="509"/>
      <c r="JDN282" s="509"/>
      <c r="JDO282" s="509"/>
      <c r="JDP282" s="509"/>
      <c r="JDQ282" s="509"/>
      <c r="JDR282" s="509"/>
      <c r="JDS282" s="509"/>
      <c r="JDT282" s="509"/>
      <c r="JDU282" s="509"/>
      <c r="JDV282" s="509"/>
      <c r="JDW282" s="509"/>
      <c r="JDX282" s="509"/>
      <c r="JDY282" s="509"/>
      <c r="JDZ282" s="509"/>
      <c r="JEA282" s="509"/>
      <c r="JEB282" s="509"/>
      <c r="JEC282" s="509"/>
      <c r="JED282" s="509"/>
      <c r="JEE282" s="509"/>
      <c r="JEF282" s="509"/>
      <c r="JEG282" s="509"/>
      <c r="JEH282" s="509"/>
      <c r="JEI282" s="509"/>
      <c r="JEJ282" s="509"/>
      <c r="JEK282" s="509"/>
      <c r="JEL282" s="509"/>
      <c r="JEM282" s="509"/>
      <c r="JEN282" s="509"/>
      <c r="JEO282" s="509"/>
      <c r="JEP282" s="509"/>
      <c r="JEQ282" s="509"/>
      <c r="JER282" s="509"/>
      <c r="JES282" s="509"/>
      <c r="JET282" s="509"/>
      <c r="JEU282" s="509"/>
      <c r="JEV282" s="509"/>
      <c r="JEW282" s="509"/>
      <c r="JEX282" s="509"/>
      <c r="JEY282" s="509"/>
      <c r="JEZ282" s="509"/>
      <c r="JFA282" s="509"/>
      <c r="JFB282" s="509"/>
      <c r="JFC282" s="509"/>
      <c r="JFD282" s="509"/>
      <c r="JFE282" s="509"/>
      <c r="JFF282" s="509"/>
      <c r="JFG282" s="509"/>
      <c r="JFH282" s="509"/>
      <c r="JFI282" s="509"/>
      <c r="JFJ282" s="509"/>
      <c r="JFK282" s="509"/>
      <c r="JFL282" s="509"/>
      <c r="JFM282" s="509"/>
      <c r="JFN282" s="509"/>
      <c r="JFO282" s="509"/>
      <c r="JFP282" s="509"/>
      <c r="JFQ282" s="509"/>
      <c r="JFR282" s="509"/>
      <c r="JFS282" s="509"/>
      <c r="JFT282" s="509"/>
      <c r="JFU282" s="509"/>
      <c r="JFV282" s="509"/>
      <c r="JFW282" s="509"/>
      <c r="JFX282" s="509"/>
      <c r="JFY282" s="509"/>
      <c r="JFZ282" s="509"/>
      <c r="JGA282" s="509"/>
      <c r="JGB282" s="509"/>
      <c r="JGC282" s="509"/>
      <c r="JGD282" s="509"/>
      <c r="JGE282" s="509"/>
      <c r="JGF282" s="509"/>
      <c r="JGG282" s="509"/>
      <c r="JGH282" s="509"/>
      <c r="JGI282" s="509"/>
      <c r="JGJ282" s="509"/>
      <c r="JGK282" s="509"/>
      <c r="JGL282" s="509"/>
      <c r="JGM282" s="509"/>
      <c r="JGN282" s="509"/>
      <c r="JGO282" s="509"/>
      <c r="JGP282" s="509"/>
      <c r="JGQ282" s="509"/>
      <c r="JGR282" s="509"/>
      <c r="JGS282" s="509"/>
      <c r="JGT282" s="509"/>
      <c r="JGU282" s="509"/>
      <c r="JGV282" s="509"/>
      <c r="JGW282" s="509"/>
      <c r="JGX282" s="509"/>
      <c r="JGY282" s="509"/>
      <c r="JGZ282" s="509"/>
      <c r="JHA282" s="509"/>
      <c r="JHB282" s="509"/>
      <c r="JHC282" s="509"/>
      <c r="JHD282" s="509"/>
      <c r="JHE282" s="509"/>
      <c r="JHF282" s="509"/>
      <c r="JHG282" s="509"/>
      <c r="JHH282" s="509"/>
      <c r="JHI282" s="509"/>
      <c r="JHJ282" s="509"/>
      <c r="JHK282" s="509"/>
      <c r="JHL282" s="509"/>
      <c r="JHM282" s="509"/>
      <c r="JHN282" s="509"/>
      <c r="JHO282" s="509"/>
      <c r="JHP282" s="509"/>
      <c r="JHQ282" s="509"/>
      <c r="JHR282" s="509"/>
      <c r="JHS282" s="509"/>
      <c r="JHT282" s="509"/>
      <c r="JHU282" s="509"/>
      <c r="JHV282" s="509"/>
      <c r="JHW282" s="509"/>
      <c r="JHX282" s="509"/>
      <c r="JHY282" s="509"/>
      <c r="JHZ282" s="509"/>
      <c r="JIA282" s="509"/>
      <c r="JIB282" s="509"/>
      <c r="JIC282" s="509"/>
      <c r="JID282" s="509"/>
      <c r="JIE282" s="509"/>
      <c r="JIF282" s="509"/>
      <c r="JIG282" s="509"/>
      <c r="JIH282" s="509"/>
      <c r="JII282" s="509"/>
      <c r="JIJ282" s="509"/>
      <c r="JIK282" s="509"/>
      <c r="JIL282" s="509"/>
      <c r="JIM282" s="509"/>
      <c r="JIN282" s="509"/>
      <c r="JIO282" s="509"/>
      <c r="JIP282" s="509"/>
      <c r="JIQ282" s="509"/>
      <c r="JIR282" s="509"/>
      <c r="JIS282" s="509"/>
      <c r="JIT282" s="509"/>
      <c r="JIU282" s="509"/>
      <c r="JIV282" s="509"/>
      <c r="JIW282" s="509"/>
      <c r="JIX282" s="509"/>
      <c r="JIY282" s="509"/>
      <c r="JIZ282" s="509"/>
      <c r="JJA282" s="509"/>
      <c r="JJB282" s="509"/>
      <c r="JJC282" s="509"/>
      <c r="JJD282" s="509"/>
      <c r="JJE282" s="509"/>
      <c r="JJF282" s="509"/>
      <c r="JJG282" s="509"/>
      <c r="JJH282" s="509"/>
      <c r="JJI282" s="509"/>
      <c r="JJJ282" s="509"/>
      <c r="JJK282" s="509"/>
      <c r="JJL282" s="509"/>
      <c r="JJM282" s="509"/>
      <c r="JJN282" s="509"/>
      <c r="JJO282" s="509"/>
      <c r="JJP282" s="509"/>
      <c r="JJQ282" s="509"/>
      <c r="JJR282" s="509"/>
      <c r="JJS282" s="509"/>
      <c r="JJT282" s="509"/>
      <c r="JJU282" s="509"/>
      <c r="JJV282" s="509"/>
      <c r="JJW282" s="509"/>
      <c r="JJX282" s="509"/>
      <c r="JJY282" s="509"/>
      <c r="JJZ282" s="509"/>
      <c r="JKA282" s="509"/>
      <c r="JKB282" s="509"/>
      <c r="JKC282" s="509"/>
      <c r="JKD282" s="509"/>
      <c r="JKE282" s="509"/>
      <c r="JKF282" s="509"/>
      <c r="JKG282" s="509"/>
      <c r="JKH282" s="509"/>
      <c r="JKI282" s="509"/>
      <c r="JKJ282" s="509"/>
      <c r="JKK282" s="509"/>
      <c r="JKL282" s="509"/>
      <c r="JKM282" s="509"/>
      <c r="JKN282" s="509"/>
      <c r="JKO282" s="509"/>
      <c r="JKP282" s="509"/>
      <c r="JKQ282" s="509"/>
      <c r="JKR282" s="509"/>
      <c r="JKS282" s="509"/>
      <c r="JKT282" s="509"/>
      <c r="JKU282" s="509"/>
      <c r="JKV282" s="509"/>
      <c r="JKW282" s="509"/>
      <c r="JKX282" s="509"/>
      <c r="JKY282" s="509"/>
      <c r="JKZ282" s="509"/>
      <c r="JLA282" s="509"/>
      <c r="JLB282" s="509"/>
      <c r="JLC282" s="509"/>
      <c r="JLD282" s="509"/>
      <c r="JLE282" s="509"/>
      <c r="JLF282" s="509"/>
      <c r="JLG282" s="509"/>
      <c r="JLH282" s="509"/>
      <c r="JLI282" s="509"/>
      <c r="JLJ282" s="509"/>
      <c r="JLK282" s="509"/>
      <c r="JLL282" s="509"/>
      <c r="JLM282" s="509"/>
      <c r="JLN282" s="509"/>
      <c r="JLO282" s="509"/>
      <c r="JLP282" s="509"/>
      <c r="JLQ282" s="509"/>
      <c r="JLR282" s="509"/>
      <c r="JLS282" s="509"/>
      <c r="JLT282" s="509"/>
      <c r="JLU282" s="509"/>
      <c r="JLV282" s="509"/>
      <c r="JLW282" s="509"/>
      <c r="JLX282" s="509"/>
      <c r="JLY282" s="509"/>
      <c r="JLZ282" s="509"/>
      <c r="JMA282" s="509"/>
      <c r="JMB282" s="509"/>
      <c r="JMC282" s="509"/>
      <c r="JMD282" s="509"/>
      <c r="JME282" s="509"/>
      <c r="JMF282" s="509"/>
      <c r="JMG282" s="509"/>
      <c r="JMH282" s="509"/>
      <c r="JMI282" s="509"/>
      <c r="JMJ282" s="509"/>
      <c r="JMK282" s="509"/>
      <c r="JML282" s="509"/>
      <c r="JMM282" s="509"/>
      <c r="JMN282" s="509"/>
      <c r="JMO282" s="509"/>
      <c r="JMP282" s="509"/>
      <c r="JMQ282" s="509"/>
      <c r="JMR282" s="509"/>
      <c r="JMS282" s="509"/>
      <c r="JMT282" s="509"/>
      <c r="JMU282" s="509"/>
      <c r="JMV282" s="509"/>
      <c r="JMW282" s="509"/>
      <c r="JMX282" s="509"/>
      <c r="JMY282" s="509"/>
      <c r="JMZ282" s="509"/>
      <c r="JNA282" s="509"/>
      <c r="JNB282" s="509"/>
      <c r="JNC282" s="509"/>
      <c r="JND282" s="509"/>
      <c r="JNE282" s="509"/>
      <c r="JNF282" s="509"/>
      <c r="JNG282" s="509"/>
      <c r="JNH282" s="509"/>
      <c r="JNI282" s="509"/>
      <c r="JNJ282" s="509"/>
      <c r="JNK282" s="509"/>
      <c r="JNL282" s="509"/>
      <c r="JNM282" s="509"/>
      <c r="JNN282" s="509"/>
      <c r="JNO282" s="509"/>
      <c r="JNP282" s="509"/>
      <c r="JNQ282" s="509"/>
      <c r="JNR282" s="509"/>
      <c r="JNS282" s="509"/>
      <c r="JNT282" s="509"/>
      <c r="JNU282" s="509"/>
      <c r="JNV282" s="509"/>
      <c r="JNW282" s="509"/>
      <c r="JNX282" s="509"/>
      <c r="JNY282" s="509"/>
      <c r="JNZ282" s="509"/>
      <c r="JOA282" s="509"/>
      <c r="JOB282" s="509"/>
      <c r="JOC282" s="509"/>
      <c r="JOD282" s="509"/>
      <c r="JOE282" s="509"/>
      <c r="JOF282" s="509"/>
      <c r="JOG282" s="509"/>
      <c r="JOH282" s="509"/>
      <c r="JOI282" s="509"/>
      <c r="JOJ282" s="509"/>
      <c r="JOK282" s="509"/>
      <c r="JOL282" s="509"/>
      <c r="JOM282" s="509"/>
      <c r="JON282" s="509"/>
      <c r="JOO282" s="509"/>
      <c r="JOP282" s="509"/>
      <c r="JOQ282" s="509"/>
      <c r="JOR282" s="509"/>
      <c r="JOS282" s="509"/>
      <c r="JOT282" s="509"/>
      <c r="JOU282" s="509"/>
      <c r="JOV282" s="509"/>
      <c r="JOW282" s="509"/>
      <c r="JOX282" s="509"/>
      <c r="JOY282" s="509"/>
      <c r="JOZ282" s="509"/>
      <c r="JPA282" s="509"/>
      <c r="JPB282" s="509"/>
      <c r="JPC282" s="509"/>
      <c r="JPD282" s="509"/>
      <c r="JPE282" s="509"/>
      <c r="JPF282" s="509"/>
      <c r="JPG282" s="509"/>
      <c r="JPH282" s="509"/>
      <c r="JPI282" s="509"/>
      <c r="JPJ282" s="509"/>
      <c r="JPK282" s="509"/>
      <c r="JPL282" s="509"/>
      <c r="JPM282" s="509"/>
      <c r="JPN282" s="509"/>
      <c r="JPO282" s="509"/>
      <c r="JPP282" s="509"/>
      <c r="JPQ282" s="509"/>
      <c r="JPR282" s="509"/>
      <c r="JPS282" s="509"/>
      <c r="JPT282" s="509"/>
      <c r="JPU282" s="509"/>
      <c r="JPV282" s="509"/>
      <c r="JPW282" s="509"/>
      <c r="JPX282" s="509"/>
      <c r="JPY282" s="509"/>
      <c r="JPZ282" s="509"/>
      <c r="JQA282" s="509"/>
      <c r="JQB282" s="509"/>
      <c r="JQC282" s="509"/>
      <c r="JQD282" s="509"/>
      <c r="JQE282" s="509"/>
      <c r="JQF282" s="509"/>
      <c r="JQG282" s="509"/>
      <c r="JQH282" s="509"/>
      <c r="JQI282" s="509"/>
      <c r="JQJ282" s="509"/>
      <c r="JQK282" s="509"/>
      <c r="JQL282" s="509"/>
      <c r="JQM282" s="509"/>
      <c r="JQN282" s="509"/>
      <c r="JQO282" s="509"/>
      <c r="JQP282" s="509"/>
      <c r="JQQ282" s="509"/>
      <c r="JQR282" s="509"/>
      <c r="JQS282" s="509"/>
      <c r="JQT282" s="509"/>
      <c r="JQU282" s="509"/>
      <c r="JQV282" s="509"/>
      <c r="JQW282" s="509"/>
      <c r="JQX282" s="509"/>
      <c r="JQY282" s="509"/>
      <c r="JQZ282" s="509"/>
      <c r="JRA282" s="509"/>
      <c r="JRB282" s="509"/>
      <c r="JRC282" s="509"/>
      <c r="JRD282" s="509"/>
      <c r="JRE282" s="509"/>
      <c r="JRF282" s="509"/>
      <c r="JRG282" s="509"/>
      <c r="JRH282" s="509"/>
      <c r="JRI282" s="509"/>
      <c r="JRJ282" s="509"/>
      <c r="JRK282" s="509"/>
      <c r="JRL282" s="509"/>
      <c r="JRM282" s="509"/>
      <c r="JRN282" s="509"/>
      <c r="JRO282" s="509"/>
      <c r="JRP282" s="509"/>
      <c r="JRQ282" s="509"/>
      <c r="JRR282" s="509"/>
      <c r="JRS282" s="509"/>
      <c r="JRT282" s="509"/>
      <c r="JRU282" s="509"/>
      <c r="JRV282" s="509"/>
      <c r="JRW282" s="509"/>
      <c r="JRX282" s="509"/>
      <c r="JRY282" s="509"/>
      <c r="JRZ282" s="509"/>
      <c r="JSA282" s="509"/>
      <c r="JSB282" s="509"/>
      <c r="JSC282" s="509"/>
      <c r="JSD282" s="509"/>
      <c r="JSE282" s="509"/>
      <c r="JSF282" s="509"/>
      <c r="JSG282" s="509"/>
      <c r="JSH282" s="509"/>
      <c r="JSI282" s="509"/>
      <c r="JSJ282" s="509"/>
      <c r="JSK282" s="509"/>
      <c r="JSL282" s="509"/>
      <c r="JSM282" s="509"/>
      <c r="JSN282" s="509"/>
      <c r="JSO282" s="509"/>
      <c r="JSP282" s="509"/>
      <c r="JSQ282" s="509"/>
      <c r="JSR282" s="509"/>
      <c r="JSS282" s="509"/>
      <c r="JST282" s="509"/>
      <c r="JSU282" s="509"/>
      <c r="JSV282" s="509"/>
      <c r="JSW282" s="509"/>
      <c r="JSX282" s="509"/>
      <c r="JSY282" s="509"/>
      <c r="JSZ282" s="509"/>
      <c r="JTA282" s="509"/>
      <c r="JTB282" s="509"/>
      <c r="JTC282" s="509"/>
      <c r="JTD282" s="509"/>
      <c r="JTE282" s="509"/>
      <c r="JTF282" s="509"/>
      <c r="JTG282" s="509"/>
      <c r="JTH282" s="509"/>
      <c r="JTI282" s="509"/>
      <c r="JTJ282" s="509"/>
      <c r="JTK282" s="509"/>
      <c r="JTL282" s="509"/>
      <c r="JTM282" s="509"/>
      <c r="JTN282" s="509"/>
      <c r="JTO282" s="509"/>
      <c r="JTP282" s="509"/>
      <c r="JTQ282" s="509"/>
      <c r="JTR282" s="509"/>
      <c r="JTS282" s="509"/>
      <c r="JTT282" s="509"/>
      <c r="JTU282" s="509"/>
      <c r="JTV282" s="509"/>
      <c r="JTW282" s="509"/>
      <c r="JTX282" s="509"/>
      <c r="JTY282" s="509"/>
      <c r="JTZ282" s="509"/>
      <c r="JUA282" s="509"/>
      <c r="JUB282" s="509"/>
      <c r="JUC282" s="509"/>
      <c r="JUD282" s="509"/>
      <c r="JUE282" s="509"/>
      <c r="JUF282" s="509"/>
      <c r="JUG282" s="509"/>
      <c r="JUH282" s="509"/>
      <c r="JUI282" s="509"/>
      <c r="JUJ282" s="509"/>
      <c r="JUK282" s="509"/>
      <c r="JUL282" s="509"/>
      <c r="JUM282" s="509"/>
      <c r="JUN282" s="509"/>
      <c r="JUO282" s="509"/>
      <c r="JUP282" s="509"/>
      <c r="JUQ282" s="509"/>
      <c r="JUR282" s="509"/>
      <c r="JUS282" s="509"/>
      <c r="JUT282" s="509"/>
      <c r="JUU282" s="509"/>
      <c r="JUV282" s="509"/>
      <c r="JUW282" s="509"/>
      <c r="JUX282" s="509"/>
      <c r="JUY282" s="509"/>
      <c r="JUZ282" s="509"/>
      <c r="JVA282" s="509"/>
      <c r="JVB282" s="509"/>
      <c r="JVC282" s="509"/>
      <c r="JVD282" s="509"/>
      <c r="JVE282" s="509"/>
      <c r="JVF282" s="509"/>
      <c r="JVG282" s="509"/>
      <c r="JVH282" s="509"/>
      <c r="JVI282" s="509"/>
      <c r="JVJ282" s="509"/>
      <c r="JVK282" s="509"/>
      <c r="JVL282" s="509"/>
      <c r="JVM282" s="509"/>
      <c r="JVN282" s="509"/>
      <c r="JVO282" s="509"/>
      <c r="JVP282" s="509"/>
      <c r="JVQ282" s="509"/>
      <c r="JVR282" s="509"/>
      <c r="JVS282" s="509"/>
      <c r="JVT282" s="509"/>
      <c r="JVU282" s="509"/>
      <c r="JVV282" s="509"/>
      <c r="JVW282" s="509"/>
      <c r="JVX282" s="509"/>
      <c r="JVY282" s="509"/>
      <c r="JVZ282" s="509"/>
      <c r="JWA282" s="509"/>
      <c r="JWB282" s="509"/>
      <c r="JWC282" s="509"/>
      <c r="JWD282" s="509"/>
      <c r="JWE282" s="509"/>
      <c r="JWF282" s="509"/>
      <c r="JWG282" s="509"/>
      <c r="JWH282" s="509"/>
      <c r="JWI282" s="509"/>
      <c r="JWJ282" s="509"/>
      <c r="JWK282" s="509"/>
      <c r="JWL282" s="509"/>
      <c r="JWM282" s="509"/>
      <c r="JWN282" s="509"/>
      <c r="JWO282" s="509"/>
      <c r="JWP282" s="509"/>
      <c r="JWQ282" s="509"/>
      <c r="JWR282" s="509"/>
      <c r="JWS282" s="509"/>
      <c r="JWT282" s="509"/>
      <c r="JWU282" s="509"/>
      <c r="JWV282" s="509"/>
      <c r="JWW282" s="509"/>
      <c r="JWX282" s="509"/>
      <c r="JWY282" s="509"/>
      <c r="JWZ282" s="509"/>
      <c r="JXA282" s="509"/>
      <c r="JXB282" s="509"/>
      <c r="JXC282" s="509"/>
      <c r="JXD282" s="509"/>
      <c r="JXE282" s="509"/>
      <c r="JXF282" s="509"/>
      <c r="JXG282" s="509"/>
      <c r="JXH282" s="509"/>
      <c r="JXI282" s="509"/>
      <c r="JXJ282" s="509"/>
      <c r="JXK282" s="509"/>
      <c r="JXL282" s="509"/>
      <c r="JXM282" s="509"/>
      <c r="JXN282" s="509"/>
      <c r="JXO282" s="509"/>
      <c r="JXP282" s="509"/>
      <c r="JXQ282" s="509"/>
      <c r="JXR282" s="509"/>
      <c r="JXS282" s="509"/>
      <c r="JXT282" s="509"/>
      <c r="JXU282" s="509"/>
      <c r="JXV282" s="509"/>
      <c r="JXW282" s="509"/>
      <c r="JXX282" s="509"/>
      <c r="JXY282" s="509"/>
      <c r="JXZ282" s="509"/>
      <c r="JYA282" s="509"/>
      <c r="JYB282" s="509"/>
      <c r="JYC282" s="509"/>
      <c r="JYD282" s="509"/>
      <c r="JYE282" s="509"/>
      <c r="JYF282" s="509"/>
      <c r="JYG282" s="509"/>
      <c r="JYH282" s="509"/>
      <c r="JYI282" s="509"/>
      <c r="JYJ282" s="509"/>
      <c r="JYK282" s="509"/>
      <c r="JYL282" s="509"/>
      <c r="JYM282" s="509"/>
      <c r="JYN282" s="509"/>
      <c r="JYO282" s="509"/>
      <c r="JYP282" s="509"/>
      <c r="JYQ282" s="509"/>
      <c r="JYR282" s="509"/>
      <c r="JYS282" s="509"/>
      <c r="JYT282" s="509"/>
      <c r="JYU282" s="509"/>
      <c r="JYV282" s="509"/>
      <c r="JYW282" s="509"/>
      <c r="JYX282" s="509"/>
      <c r="JYY282" s="509"/>
      <c r="JYZ282" s="509"/>
      <c r="JZA282" s="509"/>
      <c r="JZB282" s="509"/>
      <c r="JZC282" s="509"/>
      <c r="JZD282" s="509"/>
      <c r="JZE282" s="509"/>
      <c r="JZF282" s="509"/>
      <c r="JZG282" s="509"/>
      <c r="JZH282" s="509"/>
      <c r="JZI282" s="509"/>
      <c r="JZJ282" s="509"/>
      <c r="JZK282" s="509"/>
      <c r="JZL282" s="509"/>
      <c r="JZM282" s="509"/>
      <c r="JZN282" s="509"/>
      <c r="JZO282" s="509"/>
      <c r="JZP282" s="509"/>
      <c r="JZQ282" s="509"/>
      <c r="JZR282" s="509"/>
      <c r="JZS282" s="509"/>
      <c r="JZT282" s="509"/>
      <c r="JZU282" s="509"/>
      <c r="JZV282" s="509"/>
      <c r="JZW282" s="509"/>
      <c r="JZX282" s="509"/>
      <c r="JZY282" s="509"/>
      <c r="JZZ282" s="509"/>
      <c r="KAA282" s="509"/>
      <c r="KAB282" s="509"/>
      <c r="KAC282" s="509"/>
      <c r="KAD282" s="509"/>
      <c r="KAE282" s="509"/>
      <c r="KAF282" s="509"/>
      <c r="KAG282" s="509"/>
      <c r="KAH282" s="509"/>
      <c r="KAI282" s="509"/>
      <c r="KAJ282" s="509"/>
      <c r="KAK282" s="509"/>
      <c r="KAL282" s="509"/>
      <c r="KAM282" s="509"/>
      <c r="KAN282" s="509"/>
      <c r="KAO282" s="509"/>
      <c r="KAP282" s="509"/>
      <c r="KAQ282" s="509"/>
      <c r="KAR282" s="509"/>
      <c r="KAS282" s="509"/>
      <c r="KAT282" s="509"/>
      <c r="KAU282" s="509"/>
      <c r="KAV282" s="509"/>
      <c r="KAW282" s="509"/>
      <c r="KAX282" s="509"/>
      <c r="KAY282" s="509"/>
      <c r="KAZ282" s="509"/>
      <c r="KBA282" s="509"/>
      <c r="KBB282" s="509"/>
      <c r="KBC282" s="509"/>
      <c r="KBD282" s="509"/>
      <c r="KBE282" s="509"/>
      <c r="KBF282" s="509"/>
      <c r="KBG282" s="509"/>
      <c r="KBH282" s="509"/>
      <c r="KBI282" s="509"/>
      <c r="KBJ282" s="509"/>
      <c r="KBK282" s="509"/>
      <c r="KBL282" s="509"/>
      <c r="KBM282" s="509"/>
      <c r="KBN282" s="509"/>
      <c r="KBO282" s="509"/>
      <c r="KBP282" s="509"/>
      <c r="KBQ282" s="509"/>
      <c r="KBR282" s="509"/>
      <c r="KBS282" s="509"/>
      <c r="KBT282" s="509"/>
      <c r="KBU282" s="509"/>
      <c r="KBV282" s="509"/>
      <c r="KBW282" s="509"/>
      <c r="KBX282" s="509"/>
      <c r="KBY282" s="509"/>
      <c r="KBZ282" s="509"/>
      <c r="KCA282" s="509"/>
      <c r="KCB282" s="509"/>
      <c r="KCC282" s="509"/>
      <c r="KCD282" s="509"/>
      <c r="KCE282" s="509"/>
      <c r="KCF282" s="509"/>
      <c r="KCG282" s="509"/>
      <c r="KCH282" s="509"/>
      <c r="KCI282" s="509"/>
      <c r="KCJ282" s="509"/>
      <c r="KCK282" s="509"/>
      <c r="KCL282" s="509"/>
      <c r="KCM282" s="509"/>
      <c r="KCN282" s="509"/>
      <c r="KCO282" s="509"/>
      <c r="KCP282" s="509"/>
      <c r="KCQ282" s="509"/>
      <c r="KCR282" s="509"/>
      <c r="KCS282" s="509"/>
      <c r="KCT282" s="509"/>
      <c r="KCU282" s="509"/>
      <c r="KCV282" s="509"/>
      <c r="KCW282" s="509"/>
      <c r="KCX282" s="509"/>
      <c r="KCY282" s="509"/>
      <c r="KCZ282" s="509"/>
      <c r="KDA282" s="509"/>
      <c r="KDB282" s="509"/>
      <c r="KDC282" s="509"/>
      <c r="KDD282" s="509"/>
      <c r="KDE282" s="509"/>
      <c r="KDF282" s="509"/>
      <c r="KDG282" s="509"/>
      <c r="KDH282" s="509"/>
      <c r="KDI282" s="509"/>
      <c r="KDJ282" s="509"/>
      <c r="KDK282" s="509"/>
      <c r="KDL282" s="509"/>
      <c r="KDM282" s="509"/>
      <c r="KDN282" s="509"/>
      <c r="KDO282" s="509"/>
      <c r="KDP282" s="509"/>
      <c r="KDQ282" s="509"/>
      <c r="KDR282" s="509"/>
      <c r="KDS282" s="509"/>
      <c r="KDT282" s="509"/>
      <c r="KDU282" s="509"/>
      <c r="KDV282" s="509"/>
      <c r="KDW282" s="509"/>
      <c r="KDX282" s="509"/>
      <c r="KDY282" s="509"/>
      <c r="KDZ282" s="509"/>
      <c r="KEA282" s="509"/>
      <c r="KEB282" s="509"/>
      <c r="KEC282" s="509"/>
      <c r="KED282" s="509"/>
      <c r="KEE282" s="509"/>
      <c r="KEF282" s="509"/>
      <c r="KEG282" s="509"/>
      <c r="KEH282" s="509"/>
      <c r="KEI282" s="509"/>
      <c r="KEJ282" s="509"/>
      <c r="KEK282" s="509"/>
      <c r="KEL282" s="509"/>
      <c r="KEM282" s="509"/>
      <c r="KEN282" s="509"/>
      <c r="KEO282" s="509"/>
      <c r="KEP282" s="509"/>
      <c r="KEQ282" s="509"/>
      <c r="KER282" s="509"/>
      <c r="KES282" s="509"/>
      <c r="KET282" s="509"/>
      <c r="KEU282" s="509"/>
      <c r="KEV282" s="509"/>
      <c r="KEW282" s="509"/>
      <c r="KEX282" s="509"/>
      <c r="KEY282" s="509"/>
      <c r="KEZ282" s="509"/>
      <c r="KFA282" s="509"/>
      <c r="KFB282" s="509"/>
      <c r="KFC282" s="509"/>
      <c r="KFD282" s="509"/>
      <c r="KFE282" s="509"/>
      <c r="KFF282" s="509"/>
      <c r="KFG282" s="509"/>
      <c r="KFH282" s="509"/>
      <c r="KFI282" s="509"/>
      <c r="KFJ282" s="509"/>
      <c r="KFK282" s="509"/>
      <c r="KFL282" s="509"/>
      <c r="KFM282" s="509"/>
      <c r="KFN282" s="509"/>
      <c r="KFO282" s="509"/>
      <c r="KFP282" s="509"/>
      <c r="KFQ282" s="509"/>
      <c r="KFR282" s="509"/>
      <c r="KFS282" s="509"/>
      <c r="KFT282" s="509"/>
      <c r="KFU282" s="509"/>
      <c r="KFV282" s="509"/>
      <c r="KFW282" s="509"/>
      <c r="KFX282" s="509"/>
      <c r="KFY282" s="509"/>
      <c r="KFZ282" s="509"/>
      <c r="KGA282" s="509"/>
      <c r="KGB282" s="509"/>
      <c r="KGC282" s="509"/>
      <c r="KGD282" s="509"/>
      <c r="KGE282" s="509"/>
      <c r="KGF282" s="509"/>
      <c r="KGG282" s="509"/>
      <c r="KGH282" s="509"/>
      <c r="KGI282" s="509"/>
      <c r="KGJ282" s="509"/>
      <c r="KGK282" s="509"/>
      <c r="KGL282" s="509"/>
      <c r="KGM282" s="509"/>
      <c r="KGN282" s="509"/>
      <c r="KGO282" s="509"/>
      <c r="KGP282" s="509"/>
      <c r="KGQ282" s="509"/>
      <c r="KGR282" s="509"/>
      <c r="KGS282" s="509"/>
      <c r="KGT282" s="509"/>
      <c r="KGU282" s="509"/>
      <c r="KGV282" s="509"/>
      <c r="KGW282" s="509"/>
      <c r="KGX282" s="509"/>
      <c r="KGY282" s="509"/>
      <c r="KGZ282" s="509"/>
      <c r="KHA282" s="509"/>
      <c r="KHB282" s="509"/>
      <c r="KHC282" s="509"/>
      <c r="KHD282" s="509"/>
      <c r="KHE282" s="509"/>
      <c r="KHF282" s="509"/>
      <c r="KHG282" s="509"/>
      <c r="KHH282" s="509"/>
      <c r="KHI282" s="509"/>
      <c r="KHJ282" s="509"/>
      <c r="KHK282" s="509"/>
      <c r="KHL282" s="509"/>
      <c r="KHM282" s="509"/>
      <c r="KHN282" s="509"/>
      <c r="KHO282" s="509"/>
      <c r="KHP282" s="509"/>
      <c r="KHQ282" s="509"/>
      <c r="KHR282" s="509"/>
      <c r="KHS282" s="509"/>
      <c r="KHT282" s="509"/>
      <c r="KHU282" s="509"/>
      <c r="KHV282" s="509"/>
      <c r="KHW282" s="509"/>
      <c r="KHX282" s="509"/>
      <c r="KHY282" s="509"/>
      <c r="KHZ282" s="509"/>
      <c r="KIA282" s="509"/>
      <c r="KIB282" s="509"/>
      <c r="KIC282" s="509"/>
      <c r="KID282" s="509"/>
      <c r="KIE282" s="509"/>
      <c r="KIF282" s="509"/>
      <c r="KIG282" s="509"/>
      <c r="KIH282" s="509"/>
      <c r="KII282" s="509"/>
      <c r="KIJ282" s="509"/>
      <c r="KIK282" s="509"/>
      <c r="KIL282" s="509"/>
      <c r="KIM282" s="509"/>
      <c r="KIN282" s="509"/>
      <c r="KIO282" s="509"/>
      <c r="KIP282" s="509"/>
      <c r="KIQ282" s="509"/>
      <c r="KIR282" s="509"/>
      <c r="KIS282" s="509"/>
      <c r="KIT282" s="509"/>
      <c r="KIU282" s="509"/>
      <c r="KIV282" s="509"/>
      <c r="KIW282" s="509"/>
      <c r="KIX282" s="509"/>
      <c r="KIY282" s="509"/>
      <c r="KIZ282" s="509"/>
      <c r="KJA282" s="509"/>
      <c r="KJB282" s="509"/>
      <c r="KJC282" s="509"/>
      <c r="KJD282" s="509"/>
      <c r="KJE282" s="509"/>
      <c r="KJF282" s="509"/>
      <c r="KJG282" s="509"/>
      <c r="KJH282" s="509"/>
      <c r="KJI282" s="509"/>
      <c r="KJJ282" s="509"/>
      <c r="KJK282" s="509"/>
      <c r="KJL282" s="509"/>
      <c r="KJM282" s="509"/>
      <c r="KJN282" s="509"/>
      <c r="KJO282" s="509"/>
      <c r="KJP282" s="509"/>
      <c r="KJQ282" s="509"/>
      <c r="KJR282" s="509"/>
      <c r="KJS282" s="509"/>
      <c r="KJT282" s="509"/>
      <c r="KJU282" s="509"/>
      <c r="KJV282" s="509"/>
      <c r="KJW282" s="509"/>
      <c r="KJX282" s="509"/>
      <c r="KJY282" s="509"/>
      <c r="KJZ282" s="509"/>
      <c r="KKA282" s="509"/>
      <c r="KKB282" s="509"/>
      <c r="KKC282" s="509"/>
      <c r="KKD282" s="509"/>
      <c r="KKE282" s="509"/>
      <c r="KKF282" s="509"/>
      <c r="KKG282" s="509"/>
      <c r="KKH282" s="509"/>
      <c r="KKI282" s="509"/>
      <c r="KKJ282" s="509"/>
      <c r="KKK282" s="509"/>
      <c r="KKL282" s="509"/>
      <c r="KKM282" s="509"/>
      <c r="KKN282" s="509"/>
      <c r="KKO282" s="509"/>
      <c r="KKP282" s="509"/>
      <c r="KKQ282" s="509"/>
      <c r="KKR282" s="509"/>
      <c r="KKS282" s="509"/>
      <c r="KKT282" s="509"/>
      <c r="KKU282" s="509"/>
      <c r="KKV282" s="509"/>
      <c r="KKW282" s="509"/>
      <c r="KKX282" s="509"/>
      <c r="KKY282" s="509"/>
      <c r="KKZ282" s="509"/>
      <c r="KLA282" s="509"/>
      <c r="KLB282" s="509"/>
      <c r="KLC282" s="509"/>
      <c r="KLD282" s="509"/>
      <c r="KLE282" s="509"/>
      <c r="KLF282" s="509"/>
      <c r="KLG282" s="509"/>
      <c r="KLH282" s="509"/>
      <c r="KLI282" s="509"/>
      <c r="KLJ282" s="509"/>
      <c r="KLK282" s="509"/>
      <c r="KLL282" s="509"/>
      <c r="KLM282" s="509"/>
      <c r="KLN282" s="509"/>
      <c r="KLO282" s="509"/>
      <c r="KLP282" s="509"/>
      <c r="KLQ282" s="509"/>
      <c r="KLR282" s="509"/>
      <c r="KLS282" s="509"/>
      <c r="KLT282" s="509"/>
      <c r="KLU282" s="509"/>
      <c r="KLV282" s="509"/>
      <c r="KLW282" s="509"/>
      <c r="KLX282" s="509"/>
      <c r="KLY282" s="509"/>
      <c r="KLZ282" s="509"/>
      <c r="KMA282" s="509"/>
      <c r="KMB282" s="509"/>
      <c r="KMC282" s="509"/>
      <c r="KMD282" s="509"/>
      <c r="KME282" s="509"/>
      <c r="KMF282" s="509"/>
      <c r="KMG282" s="509"/>
      <c r="KMH282" s="509"/>
      <c r="KMI282" s="509"/>
      <c r="KMJ282" s="509"/>
      <c r="KMK282" s="509"/>
      <c r="KML282" s="509"/>
      <c r="KMM282" s="509"/>
      <c r="KMN282" s="509"/>
      <c r="KMO282" s="509"/>
      <c r="KMP282" s="509"/>
      <c r="KMQ282" s="509"/>
      <c r="KMR282" s="509"/>
      <c r="KMS282" s="509"/>
      <c r="KMT282" s="509"/>
      <c r="KMU282" s="509"/>
      <c r="KMV282" s="509"/>
      <c r="KMW282" s="509"/>
      <c r="KMX282" s="509"/>
      <c r="KMY282" s="509"/>
      <c r="KMZ282" s="509"/>
      <c r="KNA282" s="509"/>
      <c r="KNB282" s="509"/>
      <c r="KNC282" s="509"/>
      <c r="KND282" s="509"/>
      <c r="KNE282" s="509"/>
      <c r="KNF282" s="509"/>
      <c r="KNG282" s="509"/>
      <c r="KNH282" s="509"/>
      <c r="KNI282" s="509"/>
      <c r="KNJ282" s="509"/>
      <c r="KNK282" s="509"/>
      <c r="KNL282" s="509"/>
      <c r="KNM282" s="509"/>
      <c r="KNN282" s="509"/>
      <c r="KNO282" s="509"/>
      <c r="KNP282" s="509"/>
      <c r="KNQ282" s="509"/>
      <c r="KNR282" s="509"/>
      <c r="KNS282" s="509"/>
      <c r="KNT282" s="509"/>
      <c r="KNU282" s="509"/>
      <c r="KNV282" s="509"/>
      <c r="KNW282" s="509"/>
      <c r="KNX282" s="509"/>
      <c r="KNY282" s="509"/>
      <c r="KNZ282" s="509"/>
      <c r="KOA282" s="509"/>
      <c r="KOB282" s="509"/>
      <c r="KOC282" s="509"/>
      <c r="KOD282" s="509"/>
      <c r="KOE282" s="509"/>
      <c r="KOF282" s="509"/>
      <c r="KOG282" s="509"/>
      <c r="KOH282" s="509"/>
      <c r="KOI282" s="509"/>
      <c r="KOJ282" s="509"/>
      <c r="KOK282" s="509"/>
      <c r="KOL282" s="509"/>
      <c r="KOM282" s="509"/>
      <c r="KON282" s="509"/>
      <c r="KOO282" s="509"/>
      <c r="KOP282" s="509"/>
      <c r="KOQ282" s="509"/>
      <c r="KOR282" s="509"/>
      <c r="KOS282" s="509"/>
      <c r="KOT282" s="509"/>
      <c r="KOU282" s="509"/>
      <c r="KOV282" s="509"/>
      <c r="KOW282" s="509"/>
      <c r="KOX282" s="509"/>
      <c r="KOY282" s="509"/>
      <c r="KOZ282" s="509"/>
      <c r="KPA282" s="509"/>
      <c r="KPB282" s="509"/>
      <c r="KPC282" s="509"/>
      <c r="KPD282" s="509"/>
      <c r="KPE282" s="509"/>
      <c r="KPF282" s="509"/>
      <c r="KPG282" s="509"/>
      <c r="KPH282" s="509"/>
      <c r="KPI282" s="509"/>
      <c r="KPJ282" s="509"/>
      <c r="KPK282" s="509"/>
      <c r="KPL282" s="509"/>
      <c r="KPM282" s="509"/>
      <c r="KPN282" s="509"/>
      <c r="KPO282" s="509"/>
      <c r="KPP282" s="509"/>
      <c r="KPQ282" s="509"/>
      <c r="KPR282" s="509"/>
      <c r="KPS282" s="509"/>
      <c r="KPT282" s="509"/>
      <c r="KPU282" s="509"/>
      <c r="KPV282" s="509"/>
      <c r="KPW282" s="509"/>
      <c r="KPX282" s="509"/>
      <c r="KPY282" s="509"/>
      <c r="KPZ282" s="509"/>
      <c r="KQA282" s="509"/>
      <c r="KQB282" s="509"/>
      <c r="KQC282" s="509"/>
      <c r="KQD282" s="509"/>
      <c r="KQE282" s="509"/>
      <c r="KQF282" s="509"/>
      <c r="KQG282" s="509"/>
      <c r="KQH282" s="509"/>
      <c r="KQI282" s="509"/>
      <c r="KQJ282" s="509"/>
      <c r="KQK282" s="509"/>
      <c r="KQL282" s="509"/>
      <c r="KQM282" s="509"/>
      <c r="KQN282" s="509"/>
      <c r="KQO282" s="509"/>
      <c r="KQP282" s="509"/>
      <c r="KQQ282" s="509"/>
      <c r="KQR282" s="509"/>
      <c r="KQS282" s="509"/>
      <c r="KQT282" s="509"/>
      <c r="KQU282" s="509"/>
      <c r="KQV282" s="509"/>
      <c r="KQW282" s="509"/>
      <c r="KQX282" s="509"/>
      <c r="KQY282" s="509"/>
      <c r="KQZ282" s="509"/>
      <c r="KRA282" s="509"/>
      <c r="KRB282" s="509"/>
      <c r="KRC282" s="509"/>
      <c r="KRD282" s="509"/>
      <c r="KRE282" s="509"/>
      <c r="KRF282" s="509"/>
      <c r="KRG282" s="509"/>
      <c r="KRH282" s="509"/>
      <c r="KRI282" s="509"/>
      <c r="KRJ282" s="509"/>
      <c r="KRK282" s="509"/>
      <c r="KRL282" s="509"/>
      <c r="KRM282" s="509"/>
      <c r="KRN282" s="509"/>
      <c r="KRO282" s="509"/>
      <c r="KRP282" s="509"/>
      <c r="KRQ282" s="509"/>
      <c r="KRR282" s="509"/>
      <c r="KRS282" s="509"/>
      <c r="KRT282" s="509"/>
      <c r="KRU282" s="509"/>
      <c r="KRV282" s="509"/>
      <c r="KRW282" s="509"/>
      <c r="KRX282" s="509"/>
      <c r="KRY282" s="509"/>
      <c r="KRZ282" s="509"/>
      <c r="KSA282" s="509"/>
      <c r="KSB282" s="509"/>
      <c r="KSC282" s="509"/>
      <c r="KSD282" s="509"/>
      <c r="KSE282" s="509"/>
      <c r="KSF282" s="509"/>
      <c r="KSG282" s="509"/>
      <c r="KSH282" s="509"/>
      <c r="KSI282" s="509"/>
      <c r="KSJ282" s="509"/>
      <c r="KSK282" s="509"/>
      <c r="KSL282" s="509"/>
      <c r="KSM282" s="509"/>
      <c r="KSN282" s="509"/>
      <c r="KSO282" s="509"/>
      <c r="KSP282" s="509"/>
      <c r="KSQ282" s="509"/>
      <c r="KSR282" s="509"/>
      <c r="KSS282" s="509"/>
      <c r="KST282" s="509"/>
      <c r="KSU282" s="509"/>
      <c r="KSV282" s="509"/>
      <c r="KSW282" s="509"/>
      <c r="KSX282" s="509"/>
      <c r="KSY282" s="509"/>
      <c r="KSZ282" s="509"/>
      <c r="KTA282" s="509"/>
      <c r="KTB282" s="509"/>
      <c r="KTC282" s="509"/>
      <c r="KTD282" s="509"/>
      <c r="KTE282" s="509"/>
      <c r="KTF282" s="509"/>
      <c r="KTG282" s="509"/>
      <c r="KTH282" s="509"/>
      <c r="KTI282" s="509"/>
      <c r="KTJ282" s="509"/>
      <c r="KTK282" s="509"/>
      <c r="KTL282" s="509"/>
      <c r="KTM282" s="509"/>
      <c r="KTN282" s="509"/>
      <c r="KTO282" s="509"/>
      <c r="KTP282" s="509"/>
      <c r="KTQ282" s="509"/>
      <c r="KTR282" s="509"/>
      <c r="KTS282" s="509"/>
      <c r="KTT282" s="509"/>
      <c r="KTU282" s="509"/>
      <c r="KTV282" s="509"/>
      <c r="KTW282" s="509"/>
      <c r="KTX282" s="509"/>
      <c r="KTY282" s="509"/>
      <c r="KTZ282" s="509"/>
      <c r="KUA282" s="509"/>
      <c r="KUB282" s="509"/>
      <c r="KUC282" s="509"/>
      <c r="KUD282" s="509"/>
      <c r="KUE282" s="509"/>
      <c r="KUF282" s="509"/>
      <c r="KUG282" s="509"/>
      <c r="KUH282" s="509"/>
      <c r="KUI282" s="509"/>
      <c r="KUJ282" s="509"/>
      <c r="KUK282" s="509"/>
      <c r="KUL282" s="509"/>
      <c r="KUM282" s="509"/>
      <c r="KUN282" s="509"/>
      <c r="KUO282" s="509"/>
      <c r="KUP282" s="509"/>
      <c r="KUQ282" s="509"/>
      <c r="KUR282" s="509"/>
      <c r="KUS282" s="509"/>
      <c r="KUT282" s="509"/>
      <c r="KUU282" s="509"/>
      <c r="KUV282" s="509"/>
      <c r="KUW282" s="509"/>
      <c r="KUX282" s="509"/>
      <c r="KUY282" s="509"/>
      <c r="KUZ282" s="509"/>
      <c r="KVA282" s="509"/>
      <c r="KVB282" s="509"/>
      <c r="KVC282" s="509"/>
      <c r="KVD282" s="509"/>
      <c r="KVE282" s="509"/>
      <c r="KVF282" s="509"/>
      <c r="KVG282" s="509"/>
      <c r="KVH282" s="509"/>
      <c r="KVI282" s="509"/>
      <c r="KVJ282" s="509"/>
      <c r="KVK282" s="509"/>
      <c r="KVL282" s="509"/>
      <c r="KVM282" s="509"/>
      <c r="KVN282" s="509"/>
      <c r="KVO282" s="509"/>
      <c r="KVP282" s="509"/>
      <c r="KVQ282" s="509"/>
      <c r="KVR282" s="509"/>
      <c r="KVS282" s="509"/>
      <c r="KVT282" s="509"/>
      <c r="KVU282" s="509"/>
      <c r="KVV282" s="509"/>
      <c r="KVW282" s="509"/>
      <c r="KVX282" s="509"/>
      <c r="KVY282" s="509"/>
      <c r="KVZ282" s="509"/>
      <c r="KWA282" s="509"/>
      <c r="KWB282" s="509"/>
      <c r="KWC282" s="509"/>
      <c r="KWD282" s="509"/>
      <c r="KWE282" s="509"/>
      <c r="KWF282" s="509"/>
      <c r="KWG282" s="509"/>
      <c r="KWH282" s="509"/>
      <c r="KWI282" s="509"/>
      <c r="KWJ282" s="509"/>
      <c r="KWK282" s="509"/>
      <c r="KWL282" s="509"/>
      <c r="KWM282" s="509"/>
      <c r="KWN282" s="509"/>
      <c r="KWO282" s="509"/>
      <c r="KWP282" s="509"/>
      <c r="KWQ282" s="509"/>
      <c r="KWR282" s="509"/>
      <c r="KWS282" s="509"/>
      <c r="KWT282" s="509"/>
      <c r="KWU282" s="509"/>
      <c r="KWV282" s="509"/>
      <c r="KWW282" s="509"/>
      <c r="KWX282" s="509"/>
      <c r="KWY282" s="509"/>
      <c r="KWZ282" s="509"/>
      <c r="KXA282" s="509"/>
      <c r="KXB282" s="509"/>
      <c r="KXC282" s="509"/>
      <c r="KXD282" s="509"/>
      <c r="KXE282" s="509"/>
      <c r="KXF282" s="509"/>
      <c r="KXG282" s="509"/>
      <c r="KXH282" s="509"/>
      <c r="KXI282" s="509"/>
      <c r="KXJ282" s="509"/>
      <c r="KXK282" s="509"/>
      <c r="KXL282" s="509"/>
      <c r="KXM282" s="509"/>
      <c r="KXN282" s="509"/>
      <c r="KXO282" s="509"/>
      <c r="KXP282" s="509"/>
      <c r="KXQ282" s="509"/>
      <c r="KXR282" s="509"/>
      <c r="KXS282" s="509"/>
      <c r="KXT282" s="509"/>
      <c r="KXU282" s="509"/>
      <c r="KXV282" s="509"/>
      <c r="KXW282" s="509"/>
      <c r="KXX282" s="509"/>
      <c r="KXY282" s="509"/>
      <c r="KXZ282" s="509"/>
      <c r="KYA282" s="509"/>
      <c r="KYB282" s="509"/>
      <c r="KYC282" s="509"/>
      <c r="KYD282" s="509"/>
      <c r="KYE282" s="509"/>
      <c r="KYF282" s="509"/>
      <c r="KYG282" s="509"/>
      <c r="KYH282" s="509"/>
      <c r="KYI282" s="509"/>
      <c r="KYJ282" s="509"/>
      <c r="KYK282" s="509"/>
      <c r="KYL282" s="509"/>
      <c r="KYM282" s="509"/>
      <c r="KYN282" s="509"/>
      <c r="KYO282" s="509"/>
      <c r="KYP282" s="509"/>
      <c r="KYQ282" s="509"/>
      <c r="KYR282" s="509"/>
      <c r="KYS282" s="509"/>
      <c r="KYT282" s="509"/>
      <c r="KYU282" s="509"/>
      <c r="KYV282" s="509"/>
      <c r="KYW282" s="509"/>
      <c r="KYX282" s="509"/>
      <c r="KYY282" s="509"/>
      <c r="KYZ282" s="509"/>
      <c r="KZA282" s="509"/>
      <c r="KZB282" s="509"/>
      <c r="KZC282" s="509"/>
      <c r="KZD282" s="509"/>
      <c r="KZE282" s="509"/>
      <c r="KZF282" s="509"/>
      <c r="KZG282" s="509"/>
      <c r="KZH282" s="509"/>
      <c r="KZI282" s="509"/>
      <c r="KZJ282" s="509"/>
      <c r="KZK282" s="509"/>
      <c r="KZL282" s="509"/>
      <c r="KZM282" s="509"/>
      <c r="KZN282" s="509"/>
      <c r="KZO282" s="509"/>
      <c r="KZP282" s="509"/>
      <c r="KZQ282" s="509"/>
      <c r="KZR282" s="509"/>
      <c r="KZS282" s="509"/>
      <c r="KZT282" s="509"/>
      <c r="KZU282" s="509"/>
      <c r="KZV282" s="509"/>
      <c r="KZW282" s="509"/>
      <c r="KZX282" s="509"/>
      <c r="KZY282" s="509"/>
      <c r="KZZ282" s="509"/>
      <c r="LAA282" s="509"/>
      <c r="LAB282" s="509"/>
      <c r="LAC282" s="509"/>
      <c r="LAD282" s="509"/>
      <c r="LAE282" s="509"/>
      <c r="LAF282" s="509"/>
      <c r="LAG282" s="509"/>
      <c r="LAH282" s="509"/>
      <c r="LAI282" s="509"/>
      <c r="LAJ282" s="509"/>
      <c r="LAK282" s="509"/>
      <c r="LAL282" s="509"/>
      <c r="LAM282" s="509"/>
      <c r="LAN282" s="509"/>
      <c r="LAO282" s="509"/>
      <c r="LAP282" s="509"/>
      <c r="LAQ282" s="509"/>
      <c r="LAR282" s="509"/>
      <c r="LAS282" s="509"/>
      <c r="LAT282" s="509"/>
      <c r="LAU282" s="509"/>
      <c r="LAV282" s="509"/>
      <c r="LAW282" s="509"/>
      <c r="LAX282" s="509"/>
      <c r="LAY282" s="509"/>
      <c r="LAZ282" s="509"/>
      <c r="LBA282" s="509"/>
      <c r="LBB282" s="509"/>
      <c r="LBC282" s="509"/>
      <c r="LBD282" s="509"/>
      <c r="LBE282" s="509"/>
      <c r="LBF282" s="509"/>
      <c r="LBG282" s="509"/>
      <c r="LBH282" s="509"/>
      <c r="LBI282" s="509"/>
      <c r="LBJ282" s="509"/>
      <c r="LBK282" s="509"/>
      <c r="LBL282" s="509"/>
      <c r="LBM282" s="509"/>
      <c r="LBN282" s="509"/>
      <c r="LBO282" s="509"/>
      <c r="LBP282" s="509"/>
      <c r="LBQ282" s="509"/>
      <c r="LBR282" s="509"/>
      <c r="LBS282" s="509"/>
      <c r="LBT282" s="509"/>
      <c r="LBU282" s="509"/>
      <c r="LBV282" s="509"/>
      <c r="LBW282" s="509"/>
      <c r="LBX282" s="509"/>
      <c r="LBY282" s="509"/>
      <c r="LBZ282" s="509"/>
      <c r="LCA282" s="509"/>
      <c r="LCB282" s="509"/>
      <c r="LCC282" s="509"/>
      <c r="LCD282" s="509"/>
      <c r="LCE282" s="509"/>
      <c r="LCF282" s="509"/>
      <c r="LCG282" s="509"/>
      <c r="LCH282" s="509"/>
      <c r="LCI282" s="509"/>
      <c r="LCJ282" s="509"/>
      <c r="LCK282" s="509"/>
      <c r="LCL282" s="509"/>
      <c r="LCM282" s="509"/>
      <c r="LCN282" s="509"/>
      <c r="LCO282" s="509"/>
      <c r="LCP282" s="509"/>
      <c r="LCQ282" s="509"/>
      <c r="LCR282" s="509"/>
      <c r="LCS282" s="509"/>
      <c r="LCT282" s="509"/>
      <c r="LCU282" s="509"/>
      <c r="LCV282" s="509"/>
      <c r="LCW282" s="509"/>
      <c r="LCX282" s="509"/>
      <c r="LCY282" s="509"/>
      <c r="LCZ282" s="509"/>
      <c r="LDA282" s="509"/>
      <c r="LDB282" s="509"/>
      <c r="LDC282" s="509"/>
      <c r="LDD282" s="509"/>
      <c r="LDE282" s="509"/>
      <c r="LDF282" s="509"/>
      <c r="LDG282" s="509"/>
      <c r="LDH282" s="509"/>
      <c r="LDI282" s="509"/>
      <c r="LDJ282" s="509"/>
      <c r="LDK282" s="509"/>
      <c r="LDL282" s="509"/>
      <c r="LDM282" s="509"/>
      <c r="LDN282" s="509"/>
      <c r="LDO282" s="509"/>
      <c r="LDP282" s="509"/>
      <c r="LDQ282" s="509"/>
      <c r="LDR282" s="509"/>
      <c r="LDS282" s="509"/>
      <c r="LDT282" s="509"/>
      <c r="LDU282" s="509"/>
      <c r="LDV282" s="509"/>
      <c r="LDW282" s="509"/>
      <c r="LDX282" s="509"/>
      <c r="LDY282" s="509"/>
      <c r="LDZ282" s="509"/>
      <c r="LEA282" s="509"/>
      <c r="LEB282" s="509"/>
      <c r="LEC282" s="509"/>
      <c r="LED282" s="509"/>
      <c r="LEE282" s="509"/>
      <c r="LEF282" s="509"/>
      <c r="LEG282" s="509"/>
      <c r="LEH282" s="509"/>
      <c r="LEI282" s="509"/>
      <c r="LEJ282" s="509"/>
      <c r="LEK282" s="509"/>
      <c r="LEL282" s="509"/>
      <c r="LEM282" s="509"/>
      <c r="LEN282" s="509"/>
      <c r="LEO282" s="509"/>
      <c r="LEP282" s="509"/>
      <c r="LEQ282" s="509"/>
      <c r="LER282" s="509"/>
      <c r="LES282" s="509"/>
      <c r="LET282" s="509"/>
      <c r="LEU282" s="509"/>
      <c r="LEV282" s="509"/>
      <c r="LEW282" s="509"/>
      <c r="LEX282" s="509"/>
      <c r="LEY282" s="509"/>
      <c r="LEZ282" s="509"/>
      <c r="LFA282" s="509"/>
      <c r="LFB282" s="509"/>
      <c r="LFC282" s="509"/>
      <c r="LFD282" s="509"/>
      <c r="LFE282" s="509"/>
      <c r="LFF282" s="509"/>
      <c r="LFG282" s="509"/>
      <c r="LFH282" s="509"/>
      <c r="LFI282" s="509"/>
      <c r="LFJ282" s="509"/>
      <c r="LFK282" s="509"/>
      <c r="LFL282" s="509"/>
      <c r="LFM282" s="509"/>
      <c r="LFN282" s="509"/>
      <c r="LFO282" s="509"/>
      <c r="LFP282" s="509"/>
      <c r="LFQ282" s="509"/>
      <c r="LFR282" s="509"/>
      <c r="LFS282" s="509"/>
      <c r="LFT282" s="509"/>
      <c r="LFU282" s="509"/>
      <c r="LFV282" s="509"/>
      <c r="LFW282" s="509"/>
      <c r="LFX282" s="509"/>
      <c r="LFY282" s="509"/>
      <c r="LFZ282" s="509"/>
      <c r="LGA282" s="509"/>
      <c r="LGB282" s="509"/>
      <c r="LGC282" s="509"/>
      <c r="LGD282" s="509"/>
      <c r="LGE282" s="509"/>
      <c r="LGF282" s="509"/>
      <c r="LGG282" s="509"/>
      <c r="LGH282" s="509"/>
      <c r="LGI282" s="509"/>
      <c r="LGJ282" s="509"/>
      <c r="LGK282" s="509"/>
      <c r="LGL282" s="509"/>
      <c r="LGM282" s="509"/>
      <c r="LGN282" s="509"/>
      <c r="LGO282" s="509"/>
      <c r="LGP282" s="509"/>
      <c r="LGQ282" s="509"/>
      <c r="LGR282" s="509"/>
      <c r="LGS282" s="509"/>
      <c r="LGT282" s="509"/>
      <c r="LGU282" s="509"/>
      <c r="LGV282" s="509"/>
      <c r="LGW282" s="509"/>
      <c r="LGX282" s="509"/>
      <c r="LGY282" s="509"/>
      <c r="LGZ282" s="509"/>
      <c r="LHA282" s="509"/>
      <c r="LHB282" s="509"/>
      <c r="LHC282" s="509"/>
      <c r="LHD282" s="509"/>
      <c r="LHE282" s="509"/>
      <c r="LHF282" s="509"/>
      <c r="LHG282" s="509"/>
      <c r="LHH282" s="509"/>
      <c r="LHI282" s="509"/>
      <c r="LHJ282" s="509"/>
      <c r="LHK282" s="509"/>
      <c r="LHL282" s="509"/>
      <c r="LHM282" s="509"/>
      <c r="LHN282" s="509"/>
      <c r="LHO282" s="509"/>
      <c r="LHP282" s="509"/>
      <c r="LHQ282" s="509"/>
      <c r="LHR282" s="509"/>
      <c r="LHS282" s="509"/>
      <c r="LHT282" s="509"/>
      <c r="LHU282" s="509"/>
      <c r="LHV282" s="509"/>
      <c r="LHW282" s="509"/>
      <c r="LHX282" s="509"/>
      <c r="LHY282" s="509"/>
      <c r="LHZ282" s="509"/>
      <c r="LIA282" s="509"/>
      <c r="LIB282" s="509"/>
      <c r="LIC282" s="509"/>
      <c r="LID282" s="509"/>
      <c r="LIE282" s="509"/>
      <c r="LIF282" s="509"/>
      <c r="LIG282" s="509"/>
      <c r="LIH282" s="509"/>
      <c r="LII282" s="509"/>
      <c r="LIJ282" s="509"/>
      <c r="LIK282" s="509"/>
      <c r="LIL282" s="509"/>
      <c r="LIM282" s="509"/>
      <c r="LIN282" s="509"/>
      <c r="LIO282" s="509"/>
      <c r="LIP282" s="509"/>
      <c r="LIQ282" s="509"/>
      <c r="LIR282" s="509"/>
      <c r="LIS282" s="509"/>
      <c r="LIT282" s="509"/>
      <c r="LIU282" s="509"/>
      <c r="LIV282" s="509"/>
      <c r="LIW282" s="509"/>
      <c r="LIX282" s="509"/>
      <c r="LIY282" s="509"/>
      <c r="LIZ282" s="509"/>
      <c r="LJA282" s="509"/>
      <c r="LJB282" s="509"/>
      <c r="LJC282" s="509"/>
      <c r="LJD282" s="509"/>
      <c r="LJE282" s="509"/>
      <c r="LJF282" s="509"/>
      <c r="LJG282" s="509"/>
      <c r="LJH282" s="509"/>
      <c r="LJI282" s="509"/>
      <c r="LJJ282" s="509"/>
      <c r="LJK282" s="509"/>
      <c r="LJL282" s="509"/>
      <c r="LJM282" s="509"/>
      <c r="LJN282" s="509"/>
      <c r="LJO282" s="509"/>
      <c r="LJP282" s="509"/>
      <c r="LJQ282" s="509"/>
      <c r="LJR282" s="509"/>
      <c r="LJS282" s="509"/>
      <c r="LJT282" s="509"/>
      <c r="LJU282" s="509"/>
      <c r="LJV282" s="509"/>
      <c r="LJW282" s="509"/>
      <c r="LJX282" s="509"/>
      <c r="LJY282" s="509"/>
      <c r="LJZ282" s="509"/>
      <c r="LKA282" s="509"/>
      <c r="LKB282" s="509"/>
      <c r="LKC282" s="509"/>
      <c r="LKD282" s="509"/>
      <c r="LKE282" s="509"/>
      <c r="LKF282" s="509"/>
      <c r="LKG282" s="509"/>
      <c r="LKH282" s="509"/>
      <c r="LKI282" s="509"/>
      <c r="LKJ282" s="509"/>
      <c r="LKK282" s="509"/>
      <c r="LKL282" s="509"/>
      <c r="LKM282" s="509"/>
      <c r="LKN282" s="509"/>
      <c r="LKO282" s="509"/>
      <c r="LKP282" s="509"/>
      <c r="LKQ282" s="509"/>
      <c r="LKR282" s="509"/>
      <c r="LKS282" s="509"/>
      <c r="LKT282" s="509"/>
      <c r="LKU282" s="509"/>
      <c r="LKV282" s="509"/>
      <c r="LKW282" s="509"/>
      <c r="LKX282" s="509"/>
      <c r="LKY282" s="509"/>
      <c r="LKZ282" s="509"/>
      <c r="LLA282" s="509"/>
      <c r="LLB282" s="509"/>
      <c r="LLC282" s="509"/>
      <c r="LLD282" s="509"/>
      <c r="LLE282" s="509"/>
      <c r="LLF282" s="509"/>
      <c r="LLG282" s="509"/>
      <c r="LLH282" s="509"/>
      <c r="LLI282" s="509"/>
      <c r="LLJ282" s="509"/>
      <c r="LLK282" s="509"/>
      <c r="LLL282" s="509"/>
      <c r="LLM282" s="509"/>
      <c r="LLN282" s="509"/>
      <c r="LLO282" s="509"/>
      <c r="LLP282" s="509"/>
      <c r="LLQ282" s="509"/>
      <c r="LLR282" s="509"/>
      <c r="LLS282" s="509"/>
      <c r="LLT282" s="509"/>
      <c r="LLU282" s="509"/>
      <c r="LLV282" s="509"/>
      <c r="LLW282" s="509"/>
      <c r="LLX282" s="509"/>
      <c r="LLY282" s="509"/>
      <c r="LLZ282" s="509"/>
      <c r="LMA282" s="509"/>
      <c r="LMB282" s="509"/>
      <c r="LMC282" s="509"/>
      <c r="LMD282" s="509"/>
      <c r="LME282" s="509"/>
      <c r="LMF282" s="509"/>
      <c r="LMG282" s="509"/>
      <c r="LMH282" s="509"/>
      <c r="LMI282" s="509"/>
      <c r="LMJ282" s="509"/>
      <c r="LMK282" s="509"/>
      <c r="LML282" s="509"/>
      <c r="LMM282" s="509"/>
      <c r="LMN282" s="509"/>
      <c r="LMO282" s="509"/>
      <c r="LMP282" s="509"/>
      <c r="LMQ282" s="509"/>
      <c r="LMR282" s="509"/>
      <c r="LMS282" s="509"/>
      <c r="LMT282" s="509"/>
      <c r="LMU282" s="509"/>
      <c r="LMV282" s="509"/>
      <c r="LMW282" s="509"/>
      <c r="LMX282" s="509"/>
      <c r="LMY282" s="509"/>
      <c r="LMZ282" s="509"/>
      <c r="LNA282" s="509"/>
      <c r="LNB282" s="509"/>
      <c r="LNC282" s="509"/>
      <c r="LND282" s="509"/>
      <c r="LNE282" s="509"/>
      <c r="LNF282" s="509"/>
      <c r="LNG282" s="509"/>
      <c r="LNH282" s="509"/>
      <c r="LNI282" s="509"/>
      <c r="LNJ282" s="509"/>
      <c r="LNK282" s="509"/>
      <c r="LNL282" s="509"/>
      <c r="LNM282" s="509"/>
      <c r="LNN282" s="509"/>
      <c r="LNO282" s="509"/>
      <c r="LNP282" s="509"/>
      <c r="LNQ282" s="509"/>
      <c r="LNR282" s="509"/>
      <c r="LNS282" s="509"/>
      <c r="LNT282" s="509"/>
      <c r="LNU282" s="509"/>
      <c r="LNV282" s="509"/>
      <c r="LNW282" s="509"/>
      <c r="LNX282" s="509"/>
      <c r="LNY282" s="509"/>
      <c r="LNZ282" s="509"/>
      <c r="LOA282" s="509"/>
      <c r="LOB282" s="509"/>
      <c r="LOC282" s="509"/>
      <c r="LOD282" s="509"/>
      <c r="LOE282" s="509"/>
      <c r="LOF282" s="509"/>
      <c r="LOG282" s="509"/>
      <c r="LOH282" s="509"/>
      <c r="LOI282" s="509"/>
      <c r="LOJ282" s="509"/>
      <c r="LOK282" s="509"/>
      <c r="LOL282" s="509"/>
      <c r="LOM282" s="509"/>
      <c r="LON282" s="509"/>
      <c r="LOO282" s="509"/>
      <c r="LOP282" s="509"/>
      <c r="LOQ282" s="509"/>
      <c r="LOR282" s="509"/>
      <c r="LOS282" s="509"/>
      <c r="LOT282" s="509"/>
      <c r="LOU282" s="509"/>
      <c r="LOV282" s="509"/>
      <c r="LOW282" s="509"/>
      <c r="LOX282" s="509"/>
      <c r="LOY282" s="509"/>
      <c r="LOZ282" s="509"/>
      <c r="LPA282" s="509"/>
      <c r="LPB282" s="509"/>
      <c r="LPC282" s="509"/>
      <c r="LPD282" s="509"/>
      <c r="LPE282" s="509"/>
      <c r="LPF282" s="509"/>
      <c r="LPG282" s="509"/>
      <c r="LPH282" s="509"/>
      <c r="LPI282" s="509"/>
      <c r="LPJ282" s="509"/>
      <c r="LPK282" s="509"/>
      <c r="LPL282" s="509"/>
      <c r="LPM282" s="509"/>
      <c r="LPN282" s="509"/>
      <c r="LPO282" s="509"/>
      <c r="LPP282" s="509"/>
      <c r="LPQ282" s="509"/>
      <c r="LPR282" s="509"/>
      <c r="LPS282" s="509"/>
      <c r="LPT282" s="509"/>
      <c r="LPU282" s="509"/>
      <c r="LPV282" s="509"/>
      <c r="LPW282" s="509"/>
      <c r="LPX282" s="509"/>
      <c r="LPY282" s="509"/>
      <c r="LPZ282" s="509"/>
      <c r="LQA282" s="509"/>
      <c r="LQB282" s="509"/>
      <c r="LQC282" s="509"/>
      <c r="LQD282" s="509"/>
      <c r="LQE282" s="509"/>
      <c r="LQF282" s="509"/>
      <c r="LQG282" s="509"/>
      <c r="LQH282" s="509"/>
      <c r="LQI282" s="509"/>
      <c r="LQJ282" s="509"/>
      <c r="LQK282" s="509"/>
      <c r="LQL282" s="509"/>
      <c r="LQM282" s="509"/>
      <c r="LQN282" s="509"/>
      <c r="LQO282" s="509"/>
      <c r="LQP282" s="509"/>
      <c r="LQQ282" s="509"/>
      <c r="LQR282" s="509"/>
      <c r="LQS282" s="509"/>
      <c r="LQT282" s="509"/>
      <c r="LQU282" s="509"/>
      <c r="LQV282" s="509"/>
      <c r="LQW282" s="509"/>
      <c r="LQX282" s="509"/>
      <c r="LQY282" s="509"/>
      <c r="LQZ282" s="509"/>
      <c r="LRA282" s="509"/>
      <c r="LRB282" s="509"/>
      <c r="LRC282" s="509"/>
      <c r="LRD282" s="509"/>
      <c r="LRE282" s="509"/>
      <c r="LRF282" s="509"/>
      <c r="LRG282" s="509"/>
      <c r="LRH282" s="509"/>
      <c r="LRI282" s="509"/>
      <c r="LRJ282" s="509"/>
      <c r="LRK282" s="509"/>
      <c r="LRL282" s="509"/>
      <c r="LRM282" s="509"/>
      <c r="LRN282" s="509"/>
      <c r="LRO282" s="509"/>
      <c r="LRP282" s="509"/>
      <c r="LRQ282" s="509"/>
      <c r="LRR282" s="509"/>
      <c r="LRS282" s="509"/>
      <c r="LRT282" s="509"/>
      <c r="LRU282" s="509"/>
      <c r="LRV282" s="509"/>
      <c r="LRW282" s="509"/>
      <c r="LRX282" s="509"/>
      <c r="LRY282" s="509"/>
      <c r="LRZ282" s="509"/>
      <c r="LSA282" s="509"/>
      <c r="LSB282" s="509"/>
      <c r="LSC282" s="509"/>
      <c r="LSD282" s="509"/>
      <c r="LSE282" s="509"/>
      <c r="LSF282" s="509"/>
      <c r="LSG282" s="509"/>
      <c r="LSH282" s="509"/>
      <c r="LSI282" s="509"/>
      <c r="LSJ282" s="509"/>
      <c r="LSK282" s="509"/>
      <c r="LSL282" s="509"/>
      <c r="LSM282" s="509"/>
      <c r="LSN282" s="509"/>
      <c r="LSO282" s="509"/>
      <c r="LSP282" s="509"/>
      <c r="LSQ282" s="509"/>
      <c r="LSR282" s="509"/>
      <c r="LSS282" s="509"/>
      <c r="LST282" s="509"/>
      <c r="LSU282" s="509"/>
      <c r="LSV282" s="509"/>
      <c r="LSW282" s="509"/>
      <c r="LSX282" s="509"/>
      <c r="LSY282" s="509"/>
      <c r="LSZ282" s="509"/>
      <c r="LTA282" s="509"/>
      <c r="LTB282" s="509"/>
      <c r="LTC282" s="509"/>
      <c r="LTD282" s="509"/>
      <c r="LTE282" s="509"/>
      <c r="LTF282" s="509"/>
      <c r="LTG282" s="509"/>
      <c r="LTH282" s="509"/>
      <c r="LTI282" s="509"/>
      <c r="LTJ282" s="509"/>
      <c r="LTK282" s="509"/>
      <c r="LTL282" s="509"/>
      <c r="LTM282" s="509"/>
      <c r="LTN282" s="509"/>
      <c r="LTO282" s="509"/>
      <c r="LTP282" s="509"/>
      <c r="LTQ282" s="509"/>
      <c r="LTR282" s="509"/>
      <c r="LTS282" s="509"/>
      <c r="LTT282" s="509"/>
      <c r="LTU282" s="509"/>
      <c r="LTV282" s="509"/>
      <c r="LTW282" s="509"/>
      <c r="LTX282" s="509"/>
      <c r="LTY282" s="509"/>
      <c r="LTZ282" s="509"/>
      <c r="LUA282" s="509"/>
      <c r="LUB282" s="509"/>
      <c r="LUC282" s="509"/>
      <c r="LUD282" s="509"/>
      <c r="LUE282" s="509"/>
      <c r="LUF282" s="509"/>
      <c r="LUG282" s="509"/>
      <c r="LUH282" s="509"/>
      <c r="LUI282" s="509"/>
      <c r="LUJ282" s="509"/>
      <c r="LUK282" s="509"/>
      <c r="LUL282" s="509"/>
      <c r="LUM282" s="509"/>
      <c r="LUN282" s="509"/>
      <c r="LUO282" s="509"/>
      <c r="LUP282" s="509"/>
      <c r="LUQ282" s="509"/>
      <c r="LUR282" s="509"/>
      <c r="LUS282" s="509"/>
      <c r="LUT282" s="509"/>
      <c r="LUU282" s="509"/>
      <c r="LUV282" s="509"/>
      <c r="LUW282" s="509"/>
      <c r="LUX282" s="509"/>
      <c r="LUY282" s="509"/>
      <c r="LUZ282" s="509"/>
      <c r="LVA282" s="509"/>
      <c r="LVB282" s="509"/>
      <c r="LVC282" s="509"/>
      <c r="LVD282" s="509"/>
      <c r="LVE282" s="509"/>
      <c r="LVF282" s="509"/>
      <c r="LVG282" s="509"/>
      <c r="LVH282" s="509"/>
      <c r="LVI282" s="509"/>
      <c r="LVJ282" s="509"/>
      <c r="LVK282" s="509"/>
      <c r="LVL282" s="509"/>
      <c r="LVM282" s="509"/>
      <c r="LVN282" s="509"/>
      <c r="LVO282" s="509"/>
      <c r="LVP282" s="509"/>
      <c r="LVQ282" s="509"/>
      <c r="LVR282" s="509"/>
      <c r="LVS282" s="509"/>
      <c r="LVT282" s="509"/>
      <c r="LVU282" s="509"/>
      <c r="LVV282" s="509"/>
      <c r="LVW282" s="509"/>
      <c r="LVX282" s="509"/>
      <c r="LVY282" s="509"/>
      <c r="LVZ282" s="509"/>
      <c r="LWA282" s="509"/>
      <c r="LWB282" s="509"/>
      <c r="LWC282" s="509"/>
      <c r="LWD282" s="509"/>
      <c r="LWE282" s="509"/>
      <c r="LWF282" s="509"/>
      <c r="LWG282" s="509"/>
      <c r="LWH282" s="509"/>
      <c r="LWI282" s="509"/>
      <c r="LWJ282" s="509"/>
      <c r="LWK282" s="509"/>
      <c r="LWL282" s="509"/>
      <c r="LWM282" s="509"/>
      <c r="LWN282" s="509"/>
      <c r="LWO282" s="509"/>
      <c r="LWP282" s="509"/>
      <c r="LWQ282" s="509"/>
      <c r="LWR282" s="509"/>
      <c r="LWS282" s="509"/>
      <c r="LWT282" s="509"/>
      <c r="LWU282" s="509"/>
      <c r="LWV282" s="509"/>
      <c r="LWW282" s="509"/>
      <c r="LWX282" s="509"/>
      <c r="LWY282" s="509"/>
      <c r="LWZ282" s="509"/>
      <c r="LXA282" s="509"/>
      <c r="LXB282" s="509"/>
      <c r="LXC282" s="509"/>
      <c r="LXD282" s="509"/>
      <c r="LXE282" s="509"/>
      <c r="LXF282" s="509"/>
      <c r="LXG282" s="509"/>
      <c r="LXH282" s="509"/>
      <c r="LXI282" s="509"/>
      <c r="LXJ282" s="509"/>
      <c r="LXK282" s="509"/>
      <c r="LXL282" s="509"/>
      <c r="LXM282" s="509"/>
      <c r="LXN282" s="509"/>
      <c r="LXO282" s="509"/>
      <c r="LXP282" s="509"/>
      <c r="LXQ282" s="509"/>
      <c r="LXR282" s="509"/>
      <c r="LXS282" s="509"/>
      <c r="LXT282" s="509"/>
      <c r="LXU282" s="509"/>
      <c r="LXV282" s="509"/>
      <c r="LXW282" s="509"/>
      <c r="LXX282" s="509"/>
      <c r="LXY282" s="509"/>
      <c r="LXZ282" s="509"/>
      <c r="LYA282" s="509"/>
      <c r="LYB282" s="509"/>
      <c r="LYC282" s="509"/>
      <c r="LYD282" s="509"/>
      <c r="LYE282" s="509"/>
      <c r="LYF282" s="509"/>
      <c r="LYG282" s="509"/>
      <c r="LYH282" s="509"/>
      <c r="LYI282" s="509"/>
      <c r="LYJ282" s="509"/>
      <c r="LYK282" s="509"/>
      <c r="LYL282" s="509"/>
      <c r="LYM282" s="509"/>
      <c r="LYN282" s="509"/>
      <c r="LYO282" s="509"/>
      <c r="LYP282" s="509"/>
      <c r="LYQ282" s="509"/>
      <c r="LYR282" s="509"/>
      <c r="LYS282" s="509"/>
      <c r="LYT282" s="509"/>
      <c r="LYU282" s="509"/>
      <c r="LYV282" s="509"/>
      <c r="LYW282" s="509"/>
      <c r="LYX282" s="509"/>
      <c r="LYY282" s="509"/>
      <c r="LYZ282" s="509"/>
      <c r="LZA282" s="509"/>
      <c r="LZB282" s="509"/>
      <c r="LZC282" s="509"/>
      <c r="LZD282" s="509"/>
      <c r="LZE282" s="509"/>
      <c r="LZF282" s="509"/>
      <c r="LZG282" s="509"/>
      <c r="LZH282" s="509"/>
      <c r="LZI282" s="509"/>
      <c r="LZJ282" s="509"/>
      <c r="LZK282" s="509"/>
      <c r="LZL282" s="509"/>
      <c r="LZM282" s="509"/>
      <c r="LZN282" s="509"/>
      <c r="LZO282" s="509"/>
      <c r="LZP282" s="509"/>
      <c r="LZQ282" s="509"/>
      <c r="LZR282" s="509"/>
      <c r="LZS282" s="509"/>
      <c r="LZT282" s="509"/>
      <c r="LZU282" s="509"/>
      <c r="LZV282" s="509"/>
      <c r="LZW282" s="509"/>
      <c r="LZX282" s="509"/>
      <c r="LZY282" s="509"/>
      <c r="LZZ282" s="509"/>
      <c r="MAA282" s="509"/>
      <c r="MAB282" s="509"/>
      <c r="MAC282" s="509"/>
      <c r="MAD282" s="509"/>
      <c r="MAE282" s="509"/>
      <c r="MAF282" s="509"/>
      <c r="MAG282" s="509"/>
      <c r="MAH282" s="509"/>
      <c r="MAI282" s="509"/>
      <c r="MAJ282" s="509"/>
      <c r="MAK282" s="509"/>
      <c r="MAL282" s="509"/>
      <c r="MAM282" s="509"/>
      <c r="MAN282" s="509"/>
      <c r="MAO282" s="509"/>
      <c r="MAP282" s="509"/>
      <c r="MAQ282" s="509"/>
      <c r="MAR282" s="509"/>
      <c r="MAS282" s="509"/>
      <c r="MAT282" s="509"/>
      <c r="MAU282" s="509"/>
      <c r="MAV282" s="509"/>
      <c r="MAW282" s="509"/>
      <c r="MAX282" s="509"/>
      <c r="MAY282" s="509"/>
      <c r="MAZ282" s="509"/>
      <c r="MBA282" s="509"/>
      <c r="MBB282" s="509"/>
      <c r="MBC282" s="509"/>
      <c r="MBD282" s="509"/>
      <c r="MBE282" s="509"/>
      <c r="MBF282" s="509"/>
      <c r="MBG282" s="509"/>
      <c r="MBH282" s="509"/>
      <c r="MBI282" s="509"/>
      <c r="MBJ282" s="509"/>
      <c r="MBK282" s="509"/>
      <c r="MBL282" s="509"/>
      <c r="MBM282" s="509"/>
      <c r="MBN282" s="509"/>
      <c r="MBO282" s="509"/>
      <c r="MBP282" s="509"/>
      <c r="MBQ282" s="509"/>
      <c r="MBR282" s="509"/>
      <c r="MBS282" s="509"/>
      <c r="MBT282" s="509"/>
      <c r="MBU282" s="509"/>
      <c r="MBV282" s="509"/>
      <c r="MBW282" s="509"/>
      <c r="MBX282" s="509"/>
      <c r="MBY282" s="509"/>
      <c r="MBZ282" s="509"/>
      <c r="MCA282" s="509"/>
      <c r="MCB282" s="509"/>
      <c r="MCC282" s="509"/>
      <c r="MCD282" s="509"/>
      <c r="MCE282" s="509"/>
      <c r="MCF282" s="509"/>
      <c r="MCG282" s="509"/>
      <c r="MCH282" s="509"/>
      <c r="MCI282" s="509"/>
      <c r="MCJ282" s="509"/>
      <c r="MCK282" s="509"/>
      <c r="MCL282" s="509"/>
      <c r="MCM282" s="509"/>
      <c r="MCN282" s="509"/>
      <c r="MCO282" s="509"/>
      <c r="MCP282" s="509"/>
      <c r="MCQ282" s="509"/>
      <c r="MCR282" s="509"/>
      <c r="MCS282" s="509"/>
      <c r="MCT282" s="509"/>
      <c r="MCU282" s="509"/>
      <c r="MCV282" s="509"/>
      <c r="MCW282" s="509"/>
      <c r="MCX282" s="509"/>
      <c r="MCY282" s="509"/>
      <c r="MCZ282" s="509"/>
      <c r="MDA282" s="509"/>
      <c r="MDB282" s="509"/>
      <c r="MDC282" s="509"/>
      <c r="MDD282" s="509"/>
      <c r="MDE282" s="509"/>
      <c r="MDF282" s="509"/>
      <c r="MDG282" s="509"/>
      <c r="MDH282" s="509"/>
      <c r="MDI282" s="509"/>
      <c r="MDJ282" s="509"/>
      <c r="MDK282" s="509"/>
      <c r="MDL282" s="509"/>
      <c r="MDM282" s="509"/>
      <c r="MDN282" s="509"/>
      <c r="MDO282" s="509"/>
      <c r="MDP282" s="509"/>
      <c r="MDQ282" s="509"/>
      <c r="MDR282" s="509"/>
      <c r="MDS282" s="509"/>
      <c r="MDT282" s="509"/>
      <c r="MDU282" s="509"/>
      <c r="MDV282" s="509"/>
      <c r="MDW282" s="509"/>
      <c r="MDX282" s="509"/>
      <c r="MDY282" s="509"/>
      <c r="MDZ282" s="509"/>
      <c r="MEA282" s="509"/>
      <c r="MEB282" s="509"/>
      <c r="MEC282" s="509"/>
      <c r="MED282" s="509"/>
      <c r="MEE282" s="509"/>
      <c r="MEF282" s="509"/>
      <c r="MEG282" s="509"/>
      <c r="MEH282" s="509"/>
      <c r="MEI282" s="509"/>
      <c r="MEJ282" s="509"/>
      <c r="MEK282" s="509"/>
      <c r="MEL282" s="509"/>
      <c r="MEM282" s="509"/>
      <c r="MEN282" s="509"/>
      <c r="MEO282" s="509"/>
      <c r="MEP282" s="509"/>
      <c r="MEQ282" s="509"/>
      <c r="MER282" s="509"/>
      <c r="MES282" s="509"/>
      <c r="MET282" s="509"/>
      <c r="MEU282" s="509"/>
      <c r="MEV282" s="509"/>
      <c r="MEW282" s="509"/>
      <c r="MEX282" s="509"/>
      <c r="MEY282" s="509"/>
      <c r="MEZ282" s="509"/>
      <c r="MFA282" s="509"/>
      <c r="MFB282" s="509"/>
      <c r="MFC282" s="509"/>
      <c r="MFD282" s="509"/>
      <c r="MFE282" s="509"/>
      <c r="MFF282" s="509"/>
      <c r="MFG282" s="509"/>
      <c r="MFH282" s="509"/>
      <c r="MFI282" s="509"/>
      <c r="MFJ282" s="509"/>
      <c r="MFK282" s="509"/>
      <c r="MFL282" s="509"/>
      <c r="MFM282" s="509"/>
      <c r="MFN282" s="509"/>
      <c r="MFO282" s="509"/>
      <c r="MFP282" s="509"/>
      <c r="MFQ282" s="509"/>
      <c r="MFR282" s="509"/>
      <c r="MFS282" s="509"/>
      <c r="MFT282" s="509"/>
      <c r="MFU282" s="509"/>
      <c r="MFV282" s="509"/>
      <c r="MFW282" s="509"/>
      <c r="MFX282" s="509"/>
      <c r="MFY282" s="509"/>
      <c r="MFZ282" s="509"/>
      <c r="MGA282" s="509"/>
      <c r="MGB282" s="509"/>
      <c r="MGC282" s="509"/>
      <c r="MGD282" s="509"/>
      <c r="MGE282" s="509"/>
      <c r="MGF282" s="509"/>
      <c r="MGG282" s="509"/>
      <c r="MGH282" s="509"/>
      <c r="MGI282" s="509"/>
      <c r="MGJ282" s="509"/>
      <c r="MGK282" s="509"/>
      <c r="MGL282" s="509"/>
      <c r="MGM282" s="509"/>
      <c r="MGN282" s="509"/>
      <c r="MGO282" s="509"/>
      <c r="MGP282" s="509"/>
      <c r="MGQ282" s="509"/>
      <c r="MGR282" s="509"/>
      <c r="MGS282" s="509"/>
      <c r="MGT282" s="509"/>
      <c r="MGU282" s="509"/>
      <c r="MGV282" s="509"/>
      <c r="MGW282" s="509"/>
      <c r="MGX282" s="509"/>
      <c r="MGY282" s="509"/>
      <c r="MGZ282" s="509"/>
      <c r="MHA282" s="509"/>
      <c r="MHB282" s="509"/>
      <c r="MHC282" s="509"/>
      <c r="MHD282" s="509"/>
      <c r="MHE282" s="509"/>
      <c r="MHF282" s="509"/>
      <c r="MHG282" s="509"/>
      <c r="MHH282" s="509"/>
      <c r="MHI282" s="509"/>
      <c r="MHJ282" s="509"/>
      <c r="MHK282" s="509"/>
      <c r="MHL282" s="509"/>
      <c r="MHM282" s="509"/>
      <c r="MHN282" s="509"/>
      <c r="MHO282" s="509"/>
      <c r="MHP282" s="509"/>
      <c r="MHQ282" s="509"/>
      <c r="MHR282" s="509"/>
      <c r="MHS282" s="509"/>
      <c r="MHT282" s="509"/>
      <c r="MHU282" s="509"/>
      <c r="MHV282" s="509"/>
      <c r="MHW282" s="509"/>
      <c r="MHX282" s="509"/>
      <c r="MHY282" s="509"/>
      <c r="MHZ282" s="509"/>
      <c r="MIA282" s="509"/>
      <c r="MIB282" s="509"/>
      <c r="MIC282" s="509"/>
      <c r="MID282" s="509"/>
      <c r="MIE282" s="509"/>
      <c r="MIF282" s="509"/>
      <c r="MIG282" s="509"/>
      <c r="MIH282" s="509"/>
      <c r="MII282" s="509"/>
      <c r="MIJ282" s="509"/>
      <c r="MIK282" s="509"/>
      <c r="MIL282" s="509"/>
      <c r="MIM282" s="509"/>
      <c r="MIN282" s="509"/>
      <c r="MIO282" s="509"/>
      <c r="MIP282" s="509"/>
      <c r="MIQ282" s="509"/>
      <c r="MIR282" s="509"/>
      <c r="MIS282" s="509"/>
      <c r="MIT282" s="509"/>
      <c r="MIU282" s="509"/>
      <c r="MIV282" s="509"/>
      <c r="MIW282" s="509"/>
      <c r="MIX282" s="509"/>
      <c r="MIY282" s="509"/>
      <c r="MIZ282" s="509"/>
      <c r="MJA282" s="509"/>
      <c r="MJB282" s="509"/>
      <c r="MJC282" s="509"/>
      <c r="MJD282" s="509"/>
      <c r="MJE282" s="509"/>
      <c r="MJF282" s="509"/>
      <c r="MJG282" s="509"/>
      <c r="MJH282" s="509"/>
      <c r="MJI282" s="509"/>
      <c r="MJJ282" s="509"/>
      <c r="MJK282" s="509"/>
      <c r="MJL282" s="509"/>
      <c r="MJM282" s="509"/>
      <c r="MJN282" s="509"/>
      <c r="MJO282" s="509"/>
      <c r="MJP282" s="509"/>
      <c r="MJQ282" s="509"/>
      <c r="MJR282" s="509"/>
      <c r="MJS282" s="509"/>
      <c r="MJT282" s="509"/>
      <c r="MJU282" s="509"/>
      <c r="MJV282" s="509"/>
      <c r="MJW282" s="509"/>
      <c r="MJX282" s="509"/>
      <c r="MJY282" s="509"/>
      <c r="MJZ282" s="509"/>
      <c r="MKA282" s="509"/>
      <c r="MKB282" s="509"/>
      <c r="MKC282" s="509"/>
      <c r="MKD282" s="509"/>
      <c r="MKE282" s="509"/>
      <c r="MKF282" s="509"/>
      <c r="MKG282" s="509"/>
      <c r="MKH282" s="509"/>
      <c r="MKI282" s="509"/>
      <c r="MKJ282" s="509"/>
      <c r="MKK282" s="509"/>
      <c r="MKL282" s="509"/>
      <c r="MKM282" s="509"/>
      <c r="MKN282" s="509"/>
      <c r="MKO282" s="509"/>
      <c r="MKP282" s="509"/>
      <c r="MKQ282" s="509"/>
      <c r="MKR282" s="509"/>
      <c r="MKS282" s="509"/>
      <c r="MKT282" s="509"/>
      <c r="MKU282" s="509"/>
      <c r="MKV282" s="509"/>
      <c r="MKW282" s="509"/>
      <c r="MKX282" s="509"/>
      <c r="MKY282" s="509"/>
      <c r="MKZ282" s="509"/>
      <c r="MLA282" s="509"/>
      <c r="MLB282" s="509"/>
      <c r="MLC282" s="509"/>
      <c r="MLD282" s="509"/>
      <c r="MLE282" s="509"/>
      <c r="MLF282" s="509"/>
      <c r="MLG282" s="509"/>
      <c r="MLH282" s="509"/>
      <c r="MLI282" s="509"/>
      <c r="MLJ282" s="509"/>
      <c r="MLK282" s="509"/>
      <c r="MLL282" s="509"/>
      <c r="MLM282" s="509"/>
      <c r="MLN282" s="509"/>
      <c r="MLO282" s="509"/>
      <c r="MLP282" s="509"/>
      <c r="MLQ282" s="509"/>
      <c r="MLR282" s="509"/>
      <c r="MLS282" s="509"/>
      <c r="MLT282" s="509"/>
      <c r="MLU282" s="509"/>
      <c r="MLV282" s="509"/>
      <c r="MLW282" s="509"/>
      <c r="MLX282" s="509"/>
      <c r="MLY282" s="509"/>
      <c r="MLZ282" s="509"/>
      <c r="MMA282" s="509"/>
      <c r="MMB282" s="509"/>
      <c r="MMC282" s="509"/>
      <c r="MMD282" s="509"/>
      <c r="MME282" s="509"/>
      <c r="MMF282" s="509"/>
      <c r="MMG282" s="509"/>
      <c r="MMH282" s="509"/>
      <c r="MMI282" s="509"/>
      <c r="MMJ282" s="509"/>
      <c r="MMK282" s="509"/>
      <c r="MML282" s="509"/>
      <c r="MMM282" s="509"/>
      <c r="MMN282" s="509"/>
      <c r="MMO282" s="509"/>
      <c r="MMP282" s="509"/>
      <c r="MMQ282" s="509"/>
      <c r="MMR282" s="509"/>
      <c r="MMS282" s="509"/>
      <c r="MMT282" s="509"/>
      <c r="MMU282" s="509"/>
      <c r="MMV282" s="509"/>
      <c r="MMW282" s="509"/>
      <c r="MMX282" s="509"/>
      <c r="MMY282" s="509"/>
      <c r="MMZ282" s="509"/>
      <c r="MNA282" s="509"/>
      <c r="MNB282" s="509"/>
      <c r="MNC282" s="509"/>
      <c r="MND282" s="509"/>
      <c r="MNE282" s="509"/>
      <c r="MNF282" s="509"/>
      <c r="MNG282" s="509"/>
      <c r="MNH282" s="509"/>
      <c r="MNI282" s="509"/>
      <c r="MNJ282" s="509"/>
      <c r="MNK282" s="509"/>
      <c r="MNL282" s="509"/>
      <c r="MNM282" s="509"/>
      <c r="MNN282" s="509"/>
      <c r="MNO282" s="509"/>
      <c r="MNP282" s="509"/>
      <c r="MNQ282" s="509"/>
      <c r="MNR282" s="509"/>
      <c r="MNS282" s="509"/>
      <c r="MNT282" s="509"/>
      <c r="MNU282" s="509"/>
      <c r="MNV282" s="509"/>
      <c r="MNW282" s="509"/>
      <c r="MNX282" s="509"/>
      <c r="MNY282" s="509"/>
      <c r="MNZ282" s="509"/>
      <c r="MOA282" s="509"/>
      <c r="MOB282" s="509"/>
      <c r="MOC282" s="509"/>
      <c r="MOD282" s="509"/>
      <c r="MOE282" s="509"/>
      <c r="MOF282" s="509"/>
      <c r="MOG282" s="509"/>
      <c r="MOH282" s="509"/>
      <c r="MOI282" s="509"/>
      <c r="MOJ282" s="509"/>
      <c r="MOK282" s="509"/>
      <c r="MOL282" s="509"/>
      <c r="MOM282" s="509"/>
      <c r="MON282" s="509"/>
      <c r="MOO282" s="509"/>
      <c r="MOP282" s="509"/>
      <c r="MOQ282" s="509"/>
      <c r="MOR282" s="509"/>
      <c r="MOS282" s="509"/>
      <c r="MOT282" s="509"/>
      <c r="MOU282" s="509"/>
      <c r="MOV282" s="509"/>
      <c r="MOW282" s="509"/>
      <c r="MOX282" s="509"/>
      <c r="MOY282" s="509"/>
      <c r="MOZ282" s="509"/>
      <c r="MPA282" s="509"/>
      <c r="MPB282" s="509"/>
      <c r="MPC282" s="509"/>
      <c r="MPD282" s="509"/>
      <c r="MPE282" s="509"/>
      <c r="MPF282" s="509"/>
      <c r="MPG282" s="509"/>
      <c r="MPH282" s="509"/>
      <c r="MPI282" s="509"/>
      <c r="MPJ282" s="509"/>
      <c r="MPK282" s="509"/>
      <c r="MPL282" s="509"/>
      <c r="MPM282" s="509"/>
      <c r="MPN282" s="509"/>
      <c r="MPO282" s="509"/>
      <c r="MPP282" s="509"/>
      <c r="MPQ282" s="509"/>
      <c r="MPR282" s="509"/>
      <c r="MPS282" s="509"/>
      <c r="MPT282" s="509"/>
      <c r="MPU282" s="509"/>
      <c r="MPV282" s="509"/>
      <c r="MPW282" s="509"/>
      <c r="MPX282" s="509"/>
      <c r="MPY282" s="509"/>
      <c r="MPZ282" s="509"/>
      <c r="MQA282" s="509"/>
      <c r="MQB282" s="509"/>
      <c r="MQC282" s="509"/>
      <c r="MQD282" s="509"/>
      <c r="MQE282" s="509"/>
      <c r="MQF282" s="509"/>
      <c r="MQG282" s="509"/>
      <c r="MQH282" s="509"/>
      <c r="MQI282" s="509"/>
      <c r="MQJ282" s="509"/>
      <c r="MQK282" s="509"/>
      <c r="MQL282" s="509"/>
      <c r="MQM282" s="509"/>
      <c r="MQN282" s="509"/>
      <c r="MQO282" s="509"/>
      <c r="MQP282" s="509"/>
      <c r="MQQ282" s="509"/>
      <c r="MQR282" s="509"/>
      <c r="MQS282" s="509"/>
      <c r="MQT282" s="509"/>
      <c r="MQU282" s="509"/>
      <c r="MQV282" s="509"/>
      <c r="MQW282" s="509"/>
      <c r="MQX282" s="509"/>
      <c r="MQY282" s="509"/>
      <c r="MQZ282" s="509"/>
      <c r="MRA282" s="509"/>
      <c r="MRB282" s="509"/>
      <c r="MRC282" s="509"/>
      <c r="MRD282" s="509"/>
      <c r="MRE282" s="509"/>
      <c r="MRF282" s="509"/>
      <c r="MRG282" s="509"/>
      <c r="MRH282" s="509"/>
      <c r="MRI282" s="509"/>
      <c r="MRJ282" s="509"/>
      <c r="MRK282" s="509"/>
      <c r="MRL282" s="509"/>
      <c r="MRM282" s="509"/>
      <c r="MRN282" s="509"/>
      <c r="MRO282" s="509"/>
      <c r="MRP282" s="509"/>
      <c r="MRQ282" s="509"/>
      <c r="MRR282" s="509"/>
      <c r="MRS282" s="509"/>
      <c r="MRT282" s="509"/>
      <c r="MRU282" s="509"/>
      <c r="MRV282" s="509"/>
      <c r="MRW282" s="509"/>
      <c r="MRX282" s="509"/>
      <c r="MRY282" s="509"/>
      <c r="MRZ282" s="509"/>
      <c r="MSA282" s="509"/>
      <c r="MSB282" s="509"/>
      <c r="MSC282" s="509"/>
      <c r="MSD282" s="509"/>
      <c r="MSE282" s="509"/>
      <c r="MSF282" s="509"/>
      <c r="MSG282" s="509"/>
      <c r="MSH282" s="509"/>
      <c r="MSI282" s="509"/>
      <c r="MSJ282" s="509"/>
      <c r="MSK282" s="509"/>
      <c r="MSL282" s="509"/>
      <c r="MSM282" s="509"/>
      <c r="MSN282" s="509"/>
      <c r="MSO282" s="509"/>
      <c r="MSP282" s="509"/>
      <c r="MSQ282" s="509"/>
      <c r="MSR282" s="509"/>
      <c r="MSS282" s="509"/>
      <c r="MST282" s="509"/>
      <c r="MSU282" s="509"/>
      <c r="MSV282" s="509"/>
      <c r="MSW282" s="509"/>
      <c r="MSX282" s="509"/>
      <c r="MSY282" s="509"/>
      <c r="MSZ282" s="509"/>
      <c r="MTA282" s="509"/>
      <c r="MTB282" s="509"/>
      <c r="MTC282" s="509"/>
      <c r="MTD282" s="509"/>
      <c r="MTE282" s="509"/>
      <c r="MTF282" s="509"/>
      <c r="MTG282" s="509"/>
      <c r="MTH282" s="509"/>
      <c r="MTI282" s="509"/>
      <c r="MTJ282" s="509"/>
      <c r="MTK282" s="509"/>
      <c r="MTL282" s="509"/>
      <c r="MTM282" s="509"/>
      <c r="MTN282" s="509"/>
      <c r="MTO282" s="509"/>
      <c r="MTP282" s="509"/>
      <c r="MTQ282" s="509"/>
      <c r="MTR282" s="509"/>
      <c r="MTS282" s="509"/>
      <c r="MTT282" s="509"/>
      <c r="MTU282" s="509"/>
      <c r="MTV282" s="509"/>
      <c r="MTW282" s="509"/>
      <c r="MTX282" s="509"/>
      <c r="MTY282" s="509"/>
      <c r="MTZ282" s="509"/>
      <c r="MUA282" s="509"/>
      <c r="MUB282" s="509"/>
      <c r="MUC282" s="509"/>
      <c r="MUD282" s="509"/>
      <c r="MUE282" s="509"/>
      <c r="MUF282" s="509"/>
      <c r="MUG282" s="509"/>
      <c r="MUH282" s="509"/>
      <c r="MUI282" s="509"/>
      <c r="MUJ282" s="509"/>
      <c r="MUK282" s="509"/>
      <c r="MUL282" s="509"/>
      <c r="MUM282" s="509"/>
      <c r="MUN282" s="509"/>
      <c r="MUO282" s="509"/>
      <c r="MUP282" s="509"/>
      <c r="MUQ282" s="509"/>
      <c r="MUR282" s="509"/>
      <c r="MUS282" s="509"/>
      <c r="MUT282" s="509"/>
      <c r="MUU282" s="509"/>
      <c r="MUV282" s="509"/>
      <c r="MUW282" s="509"/>
      <c r="MUX282" s="509"/>
      <c r="MUY282" s="509"/>
      <c r="MUZ282" s="509"/>
      <c r="MVA282" s="509"/>
      <c r="MVB282" s="509"/>
      <c r="MVC282" s="509"/>
      <c r="MVD282" s="509"/>
      <c r="MVE282" s="509"/>
      <c r="MVF282" s="509"/>
      <c r="MVG282" s="509"/>
      <c r="MVH282" s="509"/>
      <c r="MVI282" s="509"/>
      <c r="MVJ282" s="509"/>
      <c r="MVK282" s="509"/>
      <c r="MVL282" s="509"/>
      <c r="MVM282" s="509"/>
      <c r="MVN282" s="509"/>
      <c r="MVO282" s="509"/>
      <c r="MVP282" s="509"/>
      <c r="MVQ282" s="509"/>
      <c r="MVR282" s="509"/>
      <c r="MVS282" s="509"/>
      <c r="MVT282" s="509"/>
      <c r="MVU282" s="509"/>
      <c r="MVV282" s="509"/>
      <c r="MVW282" s="509"/>
      <c r="MVX282" s="509"/>
      <c r="MVY282" s="509"/>
      <c r="MVZ282" s="509"/>
      <c r="MWA282" s="509"/>
      <c r="MWB282" s="509"/>
      <c r="MWC282" s="509"/>
      <c r="MWD282" s="509"/>
      <c r="MWE282" s="509"/>
      <c r="MWF282" s="509"/>
      <c r="MWG282" s="509"/>
      <c r="MWH282" s="509"/>
      <c r="MWI282" s="509"/>
      <c r="MWJ282" s="509"/>
      <c r="MWK282" s="509"/>
      <c r="MWL282" s="509"/>
      <c r="MWM282" s="509"/>
      <c r="MWN282" s="509"/>
      <c r="MWO282" s="509"/>
      <c r="MWP282" s="509"/>
      <c r="MWQ282" s="509"/>
      <c r="MWR282" s="509"/>
      <c r="MWS282" s="509"/>
      <c r="MWT282" s="509"/>
      <c r="MWU282" s="509"/>
      <c r="MWV282" s="509"/>
      <c r="MWW282" s="509"/>
      <c r="MWX282" s="509"/>
      <c r="MWY282" s="509"/>
      <c r="MWZ282" s="509"/>
      <c r="MXA282" s="509"/>
      <c r="MXB282" s="509"/>
      <c r="MXC282" s="509"/>
      <c r="MXD282" s="509"/>
      <c r="MXE282" s="509"/>
      <c r="MXF282" s="509"/>
      <c r="MXG282" s="509"/>
      <c r="MXH282" s="509"/>
      <c r="MXI282" s="509"/>
      <c r="MXJ282" s="509"/>
      <c r="MXK282" s="509"/>
      <c r="MXL282" s="509"/>
      <c r="MXM282" s="509"/>
      <c r="MXN282" s="509"/>
      <c r="MXO282" s="509"/>
      <c r="MXP282" s="509"/>
      <c r="MXQ282" s="509"/>
      <c r="MXR282" s="509"/>
      <c r="MXS282" s="509"/>
      <c r="MXT282" s="509"/>
      <c r="MXU282" s="509"/>
      <c r="MXV282" s="509"/>
      <c r="MXW282" s="509"/>
      <c r="MXX282" s="509"/>
      <c r="MXY282" s="509"/>
      <c r="MXZ282" s="509"/>
      <c r="MYA282" s="509"/>
      <c r="MYB282" s="509"/>
      <c r="MYC282" s="509"/>
      <c r="MYD282" s="509"/>
      <c r="MYE282" s="509"/>
      <c r="MYF282" s="509"/>
      <c r="MYG282" s="509"/>
      <c r="MYH282" s="509"/>
      <c r="MYI282" s="509"/>
      <c r="MYJ282" s="509"/>
      <c r="MYK282" s="509"/>
      <c r="MYL282" s="509"/>
      <c r="MYM282" s="509"/>
      <c r="MYN282" s="509"/>
      <c r="MYO282" s="509"/>
      <c r="MYP282" s="509"/>
      <c r="MYQ282" s="509"/>
      <c r="MYR282" s="509"/>
      <c r="MYS282" s="509"/>
      <c r="MYT282" s="509"/>
      <c r="MYU282" s="509"/>
      <c r="MYV282" s="509"/>
      <c r="MYW282" s="509"/>
      <c r="MYX282" s="509"/>
      <c r="MYY282" s="509"/>
      <c r="MYZ282" s="509"/>
      <c r="MZA282" s="509"/>
      <c r="MZB282" s="509"/>
      <c r="MZC282" s="509"/>
      <c r="MZD282" s="509"/>
      <c r="MZE282" s="509"/>
      <c r="MZF282" s="509"/>
      <c r="MZG282" s="509"/>
      <c r="MZH282" s="509"/>
      <c r="MZI282" s="509"/>
      <c r="MZJ282" s="509"/>
      <c r="MZK282" s="509"/>
      <c r="MZL282" s="509"/>
      <c r="MZM282" s="509"/>
      <c r="MZN282" s="509"/>
      <c r="MZO282" s="509"/>
      <c r="MZP282" s="509"/>
      <c r="MZQ282" s="509"/>
      <c r="MZR282" s="509"/>
      <c r="MZS282" s="509"/>
      <c r="MZT282" s="509"/>
      <c r="MZU282" s="509"/>
      <c r="MZV282" s="509"/>
      <c r="MZW282" s="509"/>
      <c r="MZX282" s="509"/>
      <c r="MZY282" s="509"/>
      <c r="MZZ282" s="509"/>
      <c r="NAA282" s="509"/>
      <c r="NAB282" s="509"/>
      <c r="NAC282" s="509"/>
      <c r="NAD282" s="509"/>
      <c r="NAE282" s="509"/>
      <c r="NAF282" s="509"/>
      <c r="NAG282" s="509"/>
      <c r="NAH282" s="509"/>
      <c r="NAI282" s="509"/>
      <c r="NAJ282" s="509"/>
      <c r="NAK282" s="509"/>
      <c r="NAL282" s="509"/>
      <c r="NAM282" s="509"/>
      <c r="NAN282" s="509"/>
      <c r="NAO282" s="509"/>
      <c r="NAP282" s="509"/>
      <c r="NAQ282" s="509"/>
      <c r="NAR282" s="509"/>
      <c r="NAS282" s="509"/>
      <c r="NAT282" s="509"/>
      <c r="NAU282" s="509"/>
      <c r="NAV282" s="509"/>
      <c r="NAW282" s="509"/>
      <c r="NAX282" s="509"/>
      <c r="NAY282" s="509"/>
      <c r="NAZ282" s="509"/>
      <c r="NBA282" s="509"/>
      <c r="NBB282" s="509"/>
      <c r="NBC282" s="509"/>
      <c r="NBD282" s="509"/>
      <c r="NBE282" s="509"/>
      <c r="NBF282" s="509"/>
      <c r="NBG282" s="509"/>
      <c r="NBH282" s="509"/>
      <c r="NBI282" s="509"/>
      <c r="NBJ282" s="509"/>
      <c r="NBK282" s="509"/>
      <c r="NBL282" s="509"/>
      <c r="NBM282" s="509"/>
      <c r="NBN282" s="509"/>
      <c r="NBO282" s="509"/>
      <c r="NBP282" s="509"/>
      <c r="NBQ282" s="509"/>
      <c r="NBR282" s="509"/>
      <c r="NBS282" s="509"/>
      <c r="NBT282" s="509"/>
      <c r="NBU282" s="509"/>
      <c r="NBV282" s="509"/>
      <c r="NBW282" s="509"/>
      <c r="NBX282" s="509"/>
      <c r="NBY282" s="509"/>
      <c r="NBZ282" s="509"/>
      <c r="NCA282" s="509"/>
      <c r="NCB282" s="509"/>
      <c r="NCC282" s="509"/>
      <c r="NCD282" s="509"/>
      <c r="NCE282" s="509"/>
      <c r="NCF282" s="509"/>
      <c r="NCG282" s="509"/>
      <c r="NCH282" s="509"/>
      <c r="NCI282" s="509"/>
      <c r="NCJ282" s="509"/>
      <c r="NCK282" s="509"/>
      <c r="NCL282" s="509"/>
      <c r="NCM282" s="509"/>
      <c r="NCN282" s="509"/>
      <c r="NCO282" s="509"/>
      <c r="NCP282" s="509"/>
      <c r="NCQ282" s="509"/>
      <c r="NCR282" s="509"/>
      <c r="NCS282" s="509"/>
      <c r="NCT282" s="509"/>
      <c r="NCU282" s="509"/>
      <c r="NCV282" s="509"/>
      <c r="NCW282" s="509"/>
      <c r="NCX282" s="509"/>
      <c r="NCY282" s="509"/>
      <c r="NCZ282" s="509"/>
      <c r="NDA282" s="509"/>
      <c r="NDB282" s="509"/>
      <c r="NDC282" s="509"/>
      <c r="NDD282" s="509"/>
      <c r="NDE282" s="509"/>
      <c r="NDF282" s="509"/>
      <c r="NDG282" s="509"/>
      <c r="NDH282" s="509"/>
      <c r="NDI282" s="509"/>
      <c r="NDJ282" s="509"/>
      <c r="NDK282" s="509"/>
      <c r="NDL282" s="509"/>
      <c r="NDM282" s="509"/>
      <c r="NDN282" s="509"/>
      <c r="NDO282" s="509"/>
      <c r="NDP282" s="509"/>
      <c r="NDQ282" s="509"/>
      <c r="NDR282" s="509"/>
      <c r="NDS282" s="509"/>
      <c r="NDT282" s="509"/>
      <c r="NDU282" s="509"/>
      <c r="NDV282" s="509"/>
      <c r="NDW282" s="509"/>
      <c r="NDX282" s="509"/>
      <c r="NDY282" s="509"/>
      <c r="NDZ282" s="509"/>
      <c r="NEA282" s="509"/>
      <c r="NEB282" s="509"/>
      <c r="NEC282" s="509"/>
      <c r="NED282" s="509"/>
      <c r="NEE282" s="509"/>
      <c r="NEF282" s="509"/>
      <c r="NEG282" s="509"/>
      <c r="NEH282" s="509"/>
      <c r="NEI282" s="509"/>
      <c r="NEJ282" s="509"/>
      <c r="NEK282" s="509"/>
      <c r="NEL282" s="509"/>
      <c r="NEM282" s="509"/>
      <c r="NEN282" s="509"/>
      <c r="NEO282" s="509"/>
      <c r="NEP282" s="509"/>
      <c r="NEQ282" s="509"/>
      <c r="NER282" s="509"/>
      <c r="NES282" s="509"/>
      <c r="NET282" s="509"/>
      <c r="NEU282" s="509"/>
      <c r="NEV282" s="509"/>
      <c r="NEW282" s="509"/>
      <c r="NEX282" s="509"/>
      <c r="NEY282" s="509"/>
      <c r="NEZ282" s="509"/>
      <c r="NFA282" s="509"/>
      <c r="NFB282" s="509"/>
      <c r="NFC282" s="509"/>
      <c r="NFD282" s="509"/>
      <c r="NFE282" s="509"/>
      <c r="NFF282" s="509"/>
      <c r="NFG282" s="509"/>
      <c r="NFH282" s="509"/>
      <c r="NFI282" s="509"/>
      <c r="NFJ282" s="509"/>
      <c r="NFK282" s="509"/>
      <c r="NFL282" s="509"/>
      <c r="NFM282" s="509"/>
      <c r="NFN282" s="509"/>
      <c r="NFO282" s="509"/>
      <c r="NFP282" s="509"/>
      <c r="NFQ282" s="509"/>
      <c r="NFR282" s="509"/>
      <c r="NFS282" s="509"/>
      <c r="NFT282" s="509"/>
      <c r="NFU282" s="509"/>
      <c r="NFV282" s="509"/>
      <c r="NFW282" s="509"/>
      <c r="NFX282" s="509"/>
      <c r="NFY282" s="509"/>
      <c r="NFZ282" s="509"/>
      <c r="NGA282" s="509"/>
      <c r="NGB282" s="509"/>
      <c r="NGC282" s="509"/>
      <c r="NGD282" s="509"/>
      <c r="NGE282" s="509"/>
      <c r="NGF282" s="509"/>
      <c r="NGG282" s="509"/>
      <c r="NGH282" s="509"/>
      <c r="NGI282" s="509"/>
      <c r="NGJ282" s="509"/>
      <c r="NGK282" s="509"/>
      <c r="NGL282" s="509"/>
      <c r="NGM282" s="509"/>
      <c r="NGN282" s="509"/>
      <c r="NGO282" s="509"/>
      <c r="NGP282" s="509"/>
      <c r="NGQ282" s="509"/>
      <c r="NGR282" s="509"/>
      <c r="NGS282" s="509"/>
      <c r="NGT282" s="509"/>
      <c r="NGU282" s="509"/>
      <c r="NGV282" s="509"/>
      <c r="NGW282" s="509"/>
      <c r="NGX282" s="509"/>
      <c r="NGY282" s="509"/>
      <c r="NGZ282" s="509"/>
      <c r="NHA282" s="509"/>
      <c r="NHB282" s="509"/>
      <c r="NHC282" s="509"/>
      <c r="NHD282" s="509"/>
      <c r="NHE282" s="509"/>
      <c r="NHF282" s="509"/>
      <c r="NHG282" s="509"/>
      <c r="NHH282" s="509"/>
      <c r="NHI282" s="509"/>
      <c r="NHJ282" s="509"/>
      <c r="NHK282" s="509"/>
      <c r="NHL282" s="509"/>
      <c r="NHM282" s="509"/>
      <c r="NHN282" s="509"/>
      <c r="NHO282" s="509"/>
      <c r="NHP282" s="509"/>
      <c r="NHQ282" s="509"/>
      <c r="NHR282" s="509"/>
      <c r="NHS282" s="509"/>
      <c r="NHT282" s="509"/>
      <c r="NHU282" s="509"/>
      <c r="NHV282" s="509"/>
      <c r="NHW282" s="509"/>
      <c r="NHX282" s="509"/>
      <c r="NHY282" s="509"/>
      <c r="NHZ282" s="509"/>
      <c r="NIA282" s="509"/>
      <c r="NIB282" s="509"/>
      <c r="NIC282" s="509"/>
      <c r="NID282" s="509"/>
      <c r="NIE282" s="509"/>
      <c r="NIF282" s="509"/>
      <c r="NIG282" s="509"/>
      <c r="NIH282" s="509"/>
      <c r="NII282" s="509"/>
      <c r="NIJ282" s="509"/>
      <c r="NIK282" s="509"/>
      <c r="NIL282" s="509"/>
      <c r="NIM282" s="509"/>
      <c r="NIN282" s="509"/>
      <c r="NIO282" s="509"/>
      <c r="NIP282" s="509"/>
      <c r="NIQ282" s="509"/>
      <c r="NIR282" s="509"/>
      <c r="NIS282" s="509"/>
      <c r="NIT282" s="509"/>
      <c r="NIU282" s="509"/>
      <c r="NIV282" s="509"/>
      <c r="NIW282" s="509"/>
      <c r="NIX282" s="509"/>
      <c r="NIY282" s="509"/>
      <c r="NIZ282" s="509"/>
      <c r="NJA282" s="509"/>
      <c r="NJB282" s="509"/>
      <c r="NJC282" s="509"/>
      <c r="NJD282" s="509"/>
      <c r="NJE282" s="509"/>
      <c r="NJF282" s="509"/>
      <c r="NJG282" s="509"/>
      <c r="NJH282" s="509"/>
      <c r="NJI282" s="509"/>
      <c r="NJJ282" s="509"/>
      <c r="NJK282" s="509"/>
      <c r="NJL282" s="509"/>
      <c r="NJM282" s="509"/>
      <c r="NJN282" s="509"/>
      <c r="NJO282" s="509"/>
      <c r="NJP282" s="509"/>
      <c r="NJQ282" s="509"/>
      <c r="NJR282" s="509"/>
      <c r="NJS282" s="509"/>
      <c r="NJT282" s="509"/>
      <c r="NJU282" s="509"/>
      <c r="NJV282" s="509"/>
      <c r="NJW282" s="509"/>
      <c r="NJX282" s="509"/>
      <c r="NJY282" s="509"/>
      <c r="NJZ282" s="509"/>
      <c r="NKA282" s="509"/>
      <c r="NKB282" s="509"/>
      <c r="NKC282" s="509"/>
      <c r="NKD282" s="509"/>
      <c r="NKE282" s="509"/>
      <c r="NKF282" s="509"/>
      <c r="NKG282" s="509"/>
      <c r="NKH282" s="509"/>
      <c r="NKI282" s="509"/>
      <c r="NKJ282" s="509"/>
      <c r="NKK282" s="509"/>
      <c r="NKL282" s="509"/>
      <c r="NKM282" s="509"/>
      <c r="NKN282" s="509"/>
      <c r="NKO282" s="509"/>
      <c r="NKP282" s="509"/>
      <c r="NKQ282" s="509"/>
      <c r="NKR282" s="509"/>
      <c r="NKS282" s="509"/>
      <c r="NKT282" s="509"/>
      <c r="NKU282" s="509"/>
      <c r="NKV282" s="509"/>
      <c r="NKW282" s="509"/>
      <c r="NKX282" s="509"/>
      <c r="NKY282" s="509"/>
      <c r="NKZ282" s="509"/>
      <c r="NLA282" s="509"/>
      <c r="NLB282" s="509"/>
      <c r="NLC282" s="509"/>
      <c r="NLD282" s="509"/>
      <c r="NLE282" s="509"/>
      <c r="NLF282" s="509"/>
      <c r="NLG282" s="509"/>
      <c r="NLH282" s="509"/>
      <c r="NLI282" s="509"/>
      <c r="NLJ282" s="509"/>
      <c r="NLK282" s="509"/>
      <c r="NLL282" s="509"/>
      <c r="NLM282" s="509"/>
      <c r="NLN282" s="509"/>
      <c r="NLO282" s="509"/>
      <c r="NLP282" s="509"/>
      <c r="NLQ282" s="509"/>
      <c r="NLR282" s="509"/>
      <c r="NLS282" s="509"/>
      <c r="NLT282" s="509"/>
      <c r="NLU282" s="509"/>
      <c r="NLV282" s="509"/>
      <c r="NLW282" s="509"/>
      <c r="NLX282" s="509"/>
      <c r="NLY282" s="509"/>
      <c r="NLZ282" s="509"/>
      <c r="NMA282" s="509"/>
      <c r="NMB282" s="509"/>
      <c r="NMC282" s="509"/>
      <c r="NMD282" s="509"/>
      <c r="NME282" s="509"/>
      <c r="NMF282" s="509"/>
      <c r="NMG282" s="509"/>
      <c r="NMH282" s="509"/>
      <c r="NMI282" s="509"/>
      <c r="NMJ282" s="509"/>
      <c r="NMK282" s="509"/>
      <c r="NML282" s="509"/>
      <c r="NMM282" s="509"/>
      <c r="NMN282" s="509"/>
      <c r="NMO282" s="509"/>
      <c r="NMP282" s="509"/>
      <c r="NMQ282" s="509"/>
      <c r="NMR282" s="509"/>
      <c r="NMS282" s="509"/>
      <c r="NMT282" s="509"/>
      <c r="NMU282" s="509"/>
      <c r="NMV282" s="509"/>
      <c r="NMW282" s="509"/>
      <c r="NMX282" s="509"/>
      <c r="NMY282" s="509"/>
      <c r="NMZ282" s="509"/>
      <c r="NNA282" s="509"/>
      <c r="NNB282" s="509"/>
      <c r="NNC282" s="509"/>
      <c r="NND282" s="509"/>
      <c r="NNE282" s="509"/>
      <c r="NNF282" s="509"/>
      <c r="NNG282" s="509"/>
      <c r="NNH282" s="509"/>
      <c r="NNI282" s="509"/>
      <c r="NNJ282" s="509"/>
      <c r="NNK282" s="509"/>
      <c r="NNL282" s="509"/>
      <c r="NNM282" s="509"/>
      <c r="NNN282" s="509"/>
      <c r="NNO282" s="509"/>
      <c r="NNP282" s="509"/>
      <c r="NNQ282" s="509"/>
      <c r="NNR282" s="509"/>
      <c r="NNS282" s="509"/>
      <c r="NNT282" s="509"/>
      <c r="NNU282" s="509"/>
      <c r="NNV282" s="509"/>
      <c r="NNW282" s="509"/>
      <c r="NNX282" s="509"/>
      <c r="NNY282" s="509"/>
      <c r="NNZ282" s="509"/>
      <c r="NOA282" s="509"/>
      <c r="NOB282" s="509"/>
      <c r="NOC282" s="509"/>
      <c r="NOD282" s="509"/>
      <c r="NOE282" s="509"/>
      <c r="NOF282" s="509"/>
      <c r="NOG282" s="509"/>
      <c r="NOH282" s="509"/>
      <c r="NOI282" s="509"/>
      <c r="NOJ282" s="509"/>
      <c r="NOK282" s="509"/>
      <c r="NOL282" s="509"/>
      <c r="NOM282" s="509"/>
      <c r="NON282" s="509"/>
      <c r="NOO282" s="509"/>
      <c r="NOP282" s="509"/>
      <c r="NOQ282" s="509"/>
      <c r="NOR282" s="509"/>
      <c r="NOS282" s="509"/>
      <c r="NOT282" s="509"/>
      <c r="NOU282" s="509"/>
      <c r="NOV282" s="509"/>
      <c r="NOW282" s="509"/>
      <c r="NOX282" s="509"/>
      <c r="NOY282" s="509"/>
      <c r="NOZ282" s="509"/>
      <c r="NPA282" s="509"/>
      <c r="NPB282" s="509"/>
      <c r="NPC282" s="509"/>
      <c r="NPD282" s="509"/>
      <c r="NPE282" s="509"/>
      <c r="NPF282" s="509"/>
      <c r="NPG282" s="509"/>
      <c r="NPH282" s="509"/>
      <c r="NPI282" s="509"/>
      <c r="NPJ282" s="509"/>
      <c r="NPK282" s="509"/>
      <c r="NPL282" s="509"/>
      <c r="NPM282" s="509"/>
      <c r="NPN282" s="509"/>
      <c r="NPO282" s="509"/>
      <c r="NPP282" s="509"/>
      <c r="NPQ282" s="509"/>
      <c r="NPR282" s="509"/>
      <c r="NPS282" s="509"/>
      <c r="NPT282" s="509"/>
      <c r="NPU282" s="509"/>
      <c r="NPV282" s="509"/>
      <c r="NPW282" s="509"/>
      <c r="NPX282" s="509"/>
      <c r="NPY282" s="509"/>
      <c r="NPZ282" s="509"/>
      <c r="NQA282" s="509"/>
      <c r="NQB282" s="509"/>
      <c r="NQC282" s="509"/>
      <c r="NQD282" s="509"/>
      <c r="NQE282" s="509"/>
      <c r="NQF282" s="509"/>
      <c r="NQG282" s="509"/>
      <c r="NQH282" s="509"/>
      <c r="NQI282" s="509"/>
      <c r="NQJ282" s="509"/>
      <c r="NQK282" s="509"/>
      <c r="NQL282" s="509"/>
      <c r="NQM282" s="509"/>
      <c r="NQN282" s="509"/>
      <c r="NQO282" s="509"/>
      <c r="NQP282" s="509"/>
      <c r="NQQ282" s="509"/>
      <c r="NQR282" s="509"/>
      <c r="NQS282" s="509"/>
      <c r="NQT282" s="509"/>
      <c r="NQU282" s="509"/>
      <c r="NQV282" s="509"/>
      <c r="NQW282" s="509"/>
      <c r="NQX282" s="509"/>
      <c r="NQY282" s="509"/>
      <c r="NQZ282" s="509"/>
      <c r="NRA282" s="509"/>
      <c r="NRB282" s="509"/>
      <c r="NRC282" s="509"/>
      <c r="NRD282" s="509"/>
      <c r="NRE282" s="509"/>
      <c r="NRF282" s="509"/>
      <c r="NRG282" s="509"/>
      <c r="NRH282" s="509"/>
      <c r="NRI282" s="509"/>
      <c r="NRJ282" s="509"/>
      <c r="NRK282" s="509"/>
      <c r="NRL282" s="509"/>
      <c r="NRM282" s="509"/>
      <c r="NRN282" s="509"/>
      <c r="NRO282" s="509"/>
      <c r="NRP282" s="509"/>
      <c r="NRQ282" s="509"/>
      <c r="NRR282" s="509"/>
      <c r="NRS282" s="509"/>
      <c r="NRT282" s="509"/>
      <c r="NRU282" s="509"/>
      <c r="NRV282" s="509"/>
      <c r="NRW282" s="509"/>
      <c r="NRX282" s="509"/>
      <c r="NRY282" s="509"/>
      <c r="NRZ282" s="509"/>
      <c r="NSA282" s="509"/>
      <c r="NSB282" s="509"/>
      <c r="NSC282" s="509"/>
      <c r="NSD282" s="509"/>
      <c r="NSE282" s="509"/>
      <c r="NSF282" s="509"/>
      <c r="NSG282" s="509"/>
      <c r="NSH282" s="509"/>
      <c r="NSI282" s="509"/>
      <c r="NSJ282" s="509"/>
      <c r="NSK282" s="509"/>
      <c r="NSL282" s="509"/>
      <c r="NSM282" s="509"/>
      <c r="NSN282" s="509"/>
      <c r="NSO282" s="509"/>
      <c r="NSP282" s="509"/>
      <c r="NSQ282" s="509"/>
      <c r="NSR282" s="509"/>
      <c r="NSS282" s="509"/>
      <c r="NST282" s="509"/>
      <c r="NSU282" s="509"/>
      <c r="NSV282" s="509"/>
      <c r="NSW282" s="509"/>
      <c r="NSX282" s="509"/>
      <c r="NSY282" s="509"/>
      <c r="NSZ282" s="509"/>
      <c r="NTA282" s="509"/>
      <c r="NTB282" s="509"/>
      <c r="NTC282" s="509"/>
      <c r="NTD282" s="509"/>
      <c r="NTE282" s="509"/>
      <c r="NTF282" s="509"/>
      <c r="NTG282" s="509"/>
      <c r="NTH282" s="509"/>
      <c r="NTI282" s="509"/>
      <c r="NTJ282" s="509"/>
      <c r="NTK282" s="509"/>
      <c r="NTL282" s="509"/>
      <c r="NTM282" s="509"/>
      <c r="NTN282" s="509"/>
      <c r="NTO282" s="509"/>
      <c r="NTP282" s="509"/>
      <c r="NTQ282" s="509"/>
      <c r="NTR282" s="509"/>
      <c r="NTS282" s="509"/>
      <c r="NTT282" s="509"/>
      <c r="NTU282" s="509"/>
      <c r="NTV282" s="509"/>
      <c r="NTW282" s="509"/>
      <c r="NTX282" s="509"/>
      <c r="NTY282" s="509"/>
      <c r="NTZ282" s="509"/>
      <c r="NUA282" s="509"/>
      <c r="NUB282" s="509"/>
      <c r="NUC282" s="509"/>
      <c r="NUD282" s="509"/>
      <c r="NUE282" s="509"/>
      <c r="NUF282" s="509"/>
      <c r="NUG282" s="509"/>
      <c r="NUH282" s="509"/>
      <c r="NUI282" s="509"/>
      <c r="NUJ282" s="509"/>
      <c r="NUK282" s="509"/>
      <c r="NUL282" s="509"/>
      <c r="NUM282" s="509"/>
      <c r="NUN282" s="509"/>
      <c r="NUO282" s="509"/>
      <c r="NUP282" s="509"/>
      <c r="NUQ282" s="509"/>
      <c r="NUR282" s="509"/>
      <c r="NUS282" s="509"/>
      <c r="NUT282" s="509"/>
      <c r="NUU282" s="509"/>
      <c r="NUV282" s="509"/>
      <c r="NUW282" s="509"/>
      <c r="NUX282" s="509"/>
      <c r="NUY282" s="509"/>
      <c r="NUZ282" s="509"/>
      <c r="NVA282" s="509"/>
      <c r="NVB282" s="509"/>
      <c r="NVC282" s="509"/>
      <c r="NVD282" s="509"/>
      <c r="NVE282" s="509"/>
      <c r="NVF282" s="509"/>
      <c r="NVG282" s="509"/>
      <c r="NVH282" s="509"/>
      <c r="NVI282" s="509"/>
      <c r="NVJ282" s="509"/>
      <c r="NVK282" s="509"/>
      <c r="NVL282" s="509"/>
      <c r="NVM282" s="509"/>
      <c r="NVN282" s="509"/>
      <c r="NVO282" s="509"/>
      <c r="NVP282" s="509"/>
      <c r="NVQ282" s="509"/>
      <c r="NVR282" s="509"/>
      <c r="NVS282" s="509"/>
      <c r="NVT282" s="509"/>
      <c r="NVU282" s="509"/>
      <c r="NVV282" s="509"/>
      <c r="NVW282" s="509"/>
      <c r="NVX282" s="509"/>
      <c r="NVY282" s="509"/>
      <c r="NVZ282" s="509"/>
      <c r="NWA282" s="509"/>
      <c r="NWB282" s="509"/>
      <c r="NWC282" s="509"/>
      <c r="NWD282" s="509"/>
      <c r="NWE282" s="509"/>
      <c r="NWF282" s="509"/>
      <c r="NWG282" s="509"/>
      <c r="NWH282" s="509"/>
      <c r="NWI282" s="509"/>
      <c r="NWJ282" s="509"/>
      <c r="NWK282" s="509"/>
      <c r="NWL282" s="509"/>
      <c r="NWM282" s="509"/>
      <c r="NWN282" s="509"/>
      <c r="NWO282" s="509"/>
      <c r="NWP282" s="509"/>
      <c r="NWQ282" s="509"/>
      <c r="NWR282" s="509"/>
      <c r="NWS282" s="509"/>
      <c r="NWT282" s="509"/>
      <c r="NWU282" s="509"/>
      <c r="NWV282" s="509"/>
      <c r="NWW282" s="509"/>
      <c r="NWX282" s="509"/>
      <c r="NWY282" s="509"/>
      <c r="NWZ282" s="509"/>
      <c r="NXA282" s="509"/>
      <c r="NXB282" s="509"/>
      <c r="NXC282" s="509"/>
      <c r="NXD282" s="509"/>
      <c r="NXE282" s="509"/>
      <c r="NXF282" s="509"/>
      <c r="NXG282" s="509"/>
      <c r="NXH282" s="509"/>
      <c r="NXI282" s="509"/>
      <c r="NXJ282" s="509"/>
      <c r="NXK282" s="509"/>
      <c r="NXL282" s="509"/>
      <c r="NXM282" s="509"/>
      <c r="NXN282" s="509"/>
      <c r="NXO282" s="509"/>
      <c r="NXP282" s="509"/>
      <c r="NXQ282" s="509"/>
      <c r="NXR282" s="509"/>
      <c r="NXS282" s="509"/>
      <c r="NXT282" s="509"/>
      <c r="NXU282" s="509"/>
      <c r="NXV282" s="509"/>
      <c r="NXW282" s="509"/>
      <c r="NXX282" s="509"/>
      <c r="NXY282" s="509"/>
      <c r="NXZ282" s="509"/>
      <c r="NYA282" s="509"/>
      <c r="NYB282" s="509"/>
      <c r="NYC282" s="509"/>
      <c r="NYD282" s="509"/>
      <c r="NYE282" s="509"/>
      <c r="NYF282" s="509"/>
      <c r="NYG282" s="509"/>
      <c r="NYH282" s="509"/>
      <c r="NYI282" s="509"/>
      <c r="NYJ282" s="509"/>
      <c r="NYK282" s="509"/>
      <c r="NYL282" s="509"/>
      <c r="NYM282" s="509"/>
      <c r="NYN282" s="509"/>
      <c r="NYO282" s="509"/>
      <c r="NYP282" s="509"/>
      <c r="NYQ282" s="509"/>
      <c r="NYR282" s="509"/>
      <c r="NYS282" s="509"/>
      <c r="NYT282" s="509"/>
      <c r="NYU282" s="509"/>
      <c r="NYV282" s="509"/>
      <c r="NYW282" s="509"/>
      <c r="NYX282" s="509"/>
      <c r="NYY282" s="509"/>
      <c r="NYZ282" s="509"/>
      <c r="NZA282" s="509"/>
      <c r="NZB282" s="509"/>
      <c r="NZC282" s="509"/>
      <c r="NZD282" s="509"/>
      <c r="NZE282" s="509"/>
      <c r="NZF282" s="509"/>
      <c r="NZG282" s="509"/>
      <c r="NZH282" s="509"/>
      <c r="NZI282" s="509"/>
      <c r="NZJ282" s="509"/>
      <c r="NZK282" s="509"/>
      <c r="NZL282" s="509"/>
      <c r="NZM282" s="509"/>
      <c r="NZN282" s="509"/>
      <c r="NZO282" s="509"/>
      <c r="NZP282" s="509"/>
      <c r="NZQ282" s="509"/>
      <c r="NZR282" s="509"/>
      <c r="NZS282" s="509"/>
      <c r="NZT282" s="509"/>
      <c r="NZU282" s="509"/>
      <c r="NZV282" s="509"/>
      <c r="NZW282" s="509"/>
      <c r="NZX282" s="509"/>
      <c r="NZY282" s="509"/>
      <c r="NZZ282" s="509"/>
      <c r="OAA282" s="509"/>
      <c r="OAB282" s="509"/>
      <c r="OAC282" s="509"/>
      <c r="OAD282" s="509"/>
      <c r="OAE282" s="509"/>
      <c r="OAF282" s="509"/>
      <c r="OAG282" s="509"/>
      <c r="OAH282" s="509"/>
      <c r="OAI282" s="509"/>
      <c r="OAJ282" s="509"/>
      <c r="OAK282" s="509"/>
      <c r="OAL282" s="509"/>
      <c r="OAM282" s="509"/>
      <c r="OAN282" s="509"/>
      <c r="OAO282" s="509"/>
      <c r="OAP282" s="509"/>
      <c r="OAQ282" s="509"/>
      <c r="OAR282" s="509"/>
      <c r="OAS282" s="509"/>
      <c r="OAT282" s="509"/>
      <c r="OAU282" s="509"/>
      <c r="OAV282" s="509"/>
      <c r="OAW282" s="509"/>
      <c r="OAX282" s="509"/>
      <c r="OAY282" s="509"/>
      <c r="OAZ282" s="509"/>
      <c r="OBA282" s="509"/>
      <c r="OBB282" s="509"/>
      <c r="OBC282" s="509"/>
      <c r="OBD282" s="509"/>
      <c r="OBE282" s="509"/>
      <c r="OBF282" s="509"/>
      <c r="OBG282" s="509"/>
      <c r="OBH282" s="509"/>
      <c r="OBI282" s="509"/>
      <c r="OBJ282" s="509"/>
      <c r="OBK282" s="509"/>
      <c r="OBL282" s="509"/>
      <c r="OBM282" s="509"/>
      <c r="OBN282" s="509"/>
      <c r="OBO282" s="509"/>
      <c r="OBP282" s="509"/>
      <c r="OBQ282" s="509"/>
      <c r="OBR282" s="509"/>
      <c r="OBS282" s="509"/>
      <c r="OBT282" s="509"/>
      <c r="OBU282" s="509"/>
      <c r="OBV282" s="509"/>
      <c r="OBW282" s="509"/>
      <c r="OBX282" s="509"/>
      <c r="OBY282" s="509"/>
      <c r="OBZ282" s="509"/>
      <c r="OCA282" s="509"/>
      <c r="OCB282" s="509"/>
      <c r="OCC282" s="509"/>
      <c r="OCD282" s="509"/>
      <c r="OCE282" s="509"/>
      <c r="OCF282" s="509"/>
      <c r="OCG282" s="509"/>
      <c r="OCH282" s="509"/>
      <c r="OCI282" s="509"/>
      <c r="OCJ282" s="509"/>
      <c r="OCK282" s="509"/>
      <c r="OCL282" s="509"/>
      <c r="OCM282" s="509"/>
      <c r="OCN282" s="509"/>
      <c r="OCO282" s="509"/>
      <c r="OCP282" s="509"/>
      <c r="OCQ282" s="509"/>
      <c r="OCR282" s="509"/>
      <c r="OCS282" s="509"/>
      <c r="OCT282" s="509"/>
      <c r="OCU282" s="509"/>
      <c r="OCV282" s="509"/>
      <c r="OCW282" s="509"/>
      <c r="OCX282" s="509"/>
      <c r="OCY282" s="509"/>
      <c r="OCZ282" s="509"/>
      <c r="ODA282" s="509"/>
      <c r="ODB282" s="509"/>
      <c r="ODC282" s="509"/>
      <c r="ODD282" s="509"/>
      <c r="ODE282" s="509"/>
      <c r="ODF282" s="509"/>
      <c r="ODG282" s="509"/>
      <c r="ODH282" s="509"/>
      <c r="ODI282" s="509"/>
      <c r="ODJ282" s="509"/>
      <c r="ODK282" s="509"/>
      <c r="ODL282" s="509"/>
      <c r="ODM282" s="509"/>
      <c r="ODN282" s="509"/>
      <c r="ODO282" s="509"/>
      <c r="ODP282" s="509"/>
      <c r="ODQ282" s="509"/>
      <c r="ODR282" s="509"/>
      <c r="ODS282" s="509"/>
      <c r="ODT282" s="509"/>
      <c r="ODU282" s="509"/>
      <c r="ODV282" s="509"/>
      <c r="ODW282" s="509"/>
      <c r="ODX282" s="509"/>
      <c r="ODY282" s="509"/>
      <c r="ODZ282" s="509"/>
      <c r="OEA282" s="509"/>
      <c r="OEB282" s="509"/>
      <c r="OEC282" s="509"/>
      <c r="OED282" s="509"/>
      <c r="OEE282" s="509"/>
      <c r="OEF282" s="509"/>
      <c r="OEG282" s="509"/>
      <c r="OEH282" s="509"/>
      <c r="OEI282" s="509"/>
      <c r="OEJ282" s="509"/>
      <c r="OEK282" s="509"/>
      <c r="OEL282" s="509"/>
      <c r="OEM282" s="509"/>
      <c r="OEN282" s="509"/>
      <c r="OEO282" s="509"/>
      <c r="OEP282" s="509"/>
      <c r="OEQ282" s="509"/>
      <c r="OER282" s="509"/>
      <c r="OES282" s="509"/>
      <c r="OET282" s="509"/>
      <c r="OEU282" s="509"/>
      <c r="OEV282" s="509"/>
      <c r="OEW282" s="509"/>
      <c r="OEX282" s="509"/>
      <c r="OEY282" s="509"/>
      <c r="OEZ282" s="509"/>
      <c r="OFA282" s="509"/>
      <c r="OFB282" s="509"/>
      <c r="OFC282" s="509"/>
      <c r="OFD282" s="509"/>
      <c r="OFE282" s="509"/>
      <c r="OFF282" s="509"/>
      <c r="OFG282" s="509"/>
      <c r="OFH282" s="509"/>
      <c r="OFI282" s="509"/>
      <c r="OFJ282" s="509"/>
      <c r="OFK282" s="509"/>
      <c r="OFL282" s="509"/>
      <c r="OFM282" s="509"/>
      <c r="OFN282" s="509"/>
      <c r="OFO282" s="509"/>
      <c r="OFP282" s="509"/>
      <c r="OFQ282" s="509"/>
      <c r="OFR282" s="509"/>
      <c r="OFS282" s="509"/>
      <c r="OFT282" s="509"/>
      <c r="OFU282" s="509"/>
      <c r="OFV282" s="509"/>
      <c r="OFW282" s="509"/>
      <c r="OFX282" s="509"/>
      <c r="OFY282" s="509"/>
      <c r="OFZ282" s="509"/>
      <c r="OGA282" s="509"/>
      <c r="OGB282" s="509"/>
      <c r="OGC282" s="509"/>
      <c r="OGD282" s="509"/>
      <c r="OGE282" s="509"/>
      <c r="OGF282" s="509"/>
      <c r="OGG282" s="509"/>
      <c r="OGH282" s="509"/>
      <c r="OGI282" s="509"/>
      <c r="OGJ282" s="509"/>
      <c r="OGK282" s="509"/>
      <c r="OGL282" s="509"/>
      <c r="OGM282" s="509"/>
      <c r="OGN282" s="509"/>
      <c r="OGO282" s="509"/>
      <c r="OGP282" s="509"/>
      <c r="OGQ282" s="509"/>
      <c r="OGR282" s="509"/>
      <c r="OGS282" s="509"/>
      <c r="OGT282" s="509"/>
      <c r="OGU282" s="509"/>
      <c r="OGV282" s="509"/>
      <c r="OGW282" s="509"/>
      <c r="OGX282" s="509"/>
      <c r="OGY282" s="509"/>
      <c r="OGZ282" s="509"/>
      <c r="OHA282" s="509"/>
      <c r="OHB282" s="509"/>
      <c r="OHC282" s="509"/>
      <c r="OHD282" s="509"/>
      <c r="OHE282" s="509"/>
      <c r="OHF282" s="509"/>
      <c r="OHG282" s="509"/>
      <c r="OHH282" s="509"/>
      <c r="OHI282" s="509"/>
      <c r="OHJ282" s="509"/>
      <c r="OHK282" s="509"/>
      <c r="OHL282" s="509"/>
      <c r="OHM282" s="509"/>
      <c r="OHN282" s="509"/>
      <c r="OHO282" s="509"/>
      <c r="OHP282" s="509"/>
      <c r="OHQ282" s="509"/>
      <c r="OHR282" s="509"/>
      <c r="OHS282" s="509"/>
      <c r="OHT282" s="509"/>
      <c r="OHU282" s="509"/>
      <c r="OHV282" s="509"/>
      <c r="OHW282" s="509"/>
      <c r="OHX282" s="509"/>
      <c r="OHY282" s="509"/>
      <c r="OHZ282" s="509"/>
      <c r="OIA282" s="509"/>
      <c r="OIB282" s="509"/>
      <c r="OIC282" s="509"/>
      <c r="OID282" s="509"/>
      <c r="OIE282" s="509"/>
      <c r="OIF282" s="509"/>
      <c r="OIG282" s="509"/>
      <c r="OIH282" s="509"/>
      <c r="OII282" s="509"/>
      <c r="OIJ282" s="509"/>
      <c r="OIK282" s="509"/>
      <c r="OIL282" s="509"/>
      <c r="OIM282" s="509"/>
      <c r="OIN282" s="509"/>
      <c r="OIO282" s="509"/>
      <c r="OIP282" s="509"/>
      <c r="OIQ282" s="509"/>
      <c r="OIR282" s="509"/>
      <c r="OIS282" s="509"/>
      <c r="OIT282" s="509"/>
      <c r="OIU282" s="509"/>
      <c r="OIV282" s="509"/>
      <c r="OIW282" s="509"/>
      <c r="OIX282" s="509"/>
      <c r="OIY282" s="509"/>
      <c r="OIZ282" s="509"/>
      <c r="OJA282" s="509"/>
      <c r="OJB282" s="509"/>
      <c r="OJC282" s="509"/>
      <c r="OJD282" s="509"/>
      <c r="OJE282" s="509"/>
      <c r="OJF282" s="509"/>
      <c r="OJG282" s="509"/>
      <c r="OJH282" s="509"/>
      <c r="OJI282" s="509"/>
      <c r="OJJ282" s="509"/>
      <c r="OJK282" s="509"/>
      <c r="OJL282" s="509"/>
      <c r="OJM282" s="509"/>
      <c r="OJN282" s="509"/>
      <c r="OJO282" s="509"/>
      <c r="OJP282" s="509"/>
      <c r="OJQ282" s="509"/>
      <c r="OJR282" s="509"/>
      <c r="OJS282" s="509"/>
      <c r="OJT282" s="509"/>
      <c r="OJU282" s="509"/>
      <c r="OJV282" s="509"/>
      <c r="OJW282" s="509"/>
      <c r="OJX282" s="509"/>
      <c r="OJY282" s="509"/>
      <c r="OJZ282" s="509"/>
      <c r="OKA282" s="509"/>
      <c r="OKB282" s="509"/>
      <c r="OKC282" s="509"/>
      <c r="OKD282" s="509"/>
      <c r="OKE282" s="509"/>
      <c r="OKF282" s="509"/>
      <c r="OKG282" s="509"/>
      <c r="OKH282" s="509"/>
      <c r="OKI282" s="509"/>
      <c r="OKJ282" s="509"/>
      <c r="OKK282" s="509"/>
      <c r="OKL282" s="509"/>
      <c r="OKM282" s="509"/>
      <c r="OKN282" s="509"/>
      <c r="OKO282" s="509"/>
      <c r="OKP282" s="509"/>
      <c r="OKQ282" s="509"/>
      <c r="OKR282" s="509"/>
      <c r="OKS282" s="509"/>
      <c r="OKT282" s="509"/>
      <c r="OKU282" s="509"/>
      <c r="OKV282" s="509"/>
      <c r="OKW282" s="509"/>
      <c r="OKX282" s="509"/>
      <c r="OKY282" s="509"/>
      <c r="OKZ282" s="509"/>
      <c r="OLA282" s="509"/>
      <c r="OLB282" s="509"/>
      <c r="OLC282" s="509"/>
      <c r="OLD282" s="509"/>
      <c r="OLE282" s="509"/>
      <c r="OLF282" s="509"/>
      <c r="OLG282" s="509"/>
      <c r="OLH282" s="509"/>
      <c r="OLI282" s="509"/>
      <c r="OLJ282" s="509"/>
      <c r="OLK282" s="509"/>
      <c r="OLL282" s="509"/>
      <c r="OLM282" s="509"/>
      <c r="OLN282" s="509"/>
      <c r="OLO282" s="509"/>
      <c r="OLP282" s="509"/>
      <c r="OLQ282" s="509"/>
      <c r="OLR282" s="509"/>
      <c r="OLS282" s="509"/>
      <c r="OLT282" s="509"/>
      <c r="OLU282" s="509"/>
      <c r="OLV282" s="509"/>
      <c r="OLW282" s="509"/>
      <c r="OLX282" s="509"/>
      <c r="OLY282" s="509"/>
      <c r="OLZ282" s="509"/>
      <c r="OMA282" s="509"/>
      <c r="OMB282" s="509"/>
      <c r="OMC282" s="509"/>
      <c r="OMD282" s="509"/>
      <c r="OME282" s="509"/>
      <c r="OMF282" s="509"/>
      <c r="OMG282" s="509"/>
      <c r="OMH282" s="509"/>
      <c r="OMI282" s="509"/>
      <c r="OMJ282" s="509"/>
      <c r="OMK282" s="509"/>
      <c r="OML282" s="509"/>
      <c r="OMM282" s="509"/>
      <c r="OMN282" s="509"/>
      <c r="OMO282" s="509"/>
      <c r="OMP282" s="509"/>
      <c r="OMQ282" s="509"/>
      <c r="OMR282" s="509"/>
      <c r="OMS282" s="509"/>
      <c r="OMT282" s="509"/>
      <c r="OMU282" s="509"/>
      <c r="OMV282" s="509"/>
      <c r="OMW282" s="509"/>
      <c r="OMX282" s="509"/>
      <c r="OMY282" s="509"/>
      <c r="OMZ282" s="509"/>
      <c r="ONA282" s="509"/>
      <c r="ONB282" s="509"/>
      <c r="ONC282" s="509"/>
      <c r="OND282" s="509"/>
      <c r="ONE282" s="509"/>
      <c r="ONF282" s="509"/>
      <c r="ONG282" s="509"/>
      <c r="ONH282" s="509"/>
      <c r="ONI282" s="509"/>
      <c r="ONJ282" s="509"/>
      <c r="ONK282" s="509"/>
      <c r="ONL282" s="509"/>
      <c r="ONM282" s="509"/>
      <c r="ONN282" s="509"/>
      <c r="ONO282" s="509"/>
      <c r="ONP282" s="509"/>
      <c r="ONQ282" s="509"/>
      <c r="ONR282" s="509"/>
      <c r="ONS282" s="509"/>
      <c r="ONT282" s="509"/>
      <c r="ONU282" s="509"/>
      <c r="ONV282" s="509"/>
      <c r="ONW282" s="509"/>
      <c r="ONX282" s="509"/>
      <c r="ONY282" s="509"/>
      <c r="ONZ282" s="509"/>
      <c r="OOA282" s="509"/>
      <c r="OOB282" s="509"/>
      <c r="OOC282" s="509"/>
      <c r="OOD282" s="509"/>
      <c r="OOE282" s="509"/>
      <c r="OOF282" s="509"/>
      <c r="OOG282" s="509"/>
      <c r="OOH282" s="509"/>
      <c r="OOI282" s="509"/>
      <c r="OOJ282" s="509"/>
      <c r="OOK282" s="509"/>
      <c r="OOL282" s="509"/>
      <c r="OOM282" s="509"/>
      <c r="OON282" s="509"/>
      <c r="OOO282" s="509"/>
      <c r="OOP282" s="509"/>
      <c r="OOQ282" s="509"/>
      <c r="OOR282" s="509"/>
      <c r="OOS282" s="509"/>
      <c r="OOT282" s="509"/>
      <c r="OOU282" s="509"/>
      <c r="OOV282" s="509"/>
      <c r="OOW282" s="509"/>
      <c r="OOX282" s="509"/>
      <c r="OOY282" s="509"/>
      <c r="OOZ282" s="509"/>
      <c r="OPA282" s="509"/>
      <c r="OPB282" s="509"/>
      <c r="OPC282" s="509"/>
      <c r="OPD282" s="509"/>
      <c r="OPE282" s="509"/>
      <c r="OPF282" s="509"/>
      <c r="OPG282" s="509"/>
      <c r="OPH282" s="509"/>
      <c r="OPI282" s="509"/>
      <c r="OPJ282" s="509"/>
      <c r="OPK282" s="509"/>
      <c r="OPL282" s="509"/>
      <c r="OPM282" s="509"/>
      <c r="OPN282" s="509"/>
      <c r="OPO282" s="509"/>
      <c r="OPP282" s="509"/>
      <c r="OPQ282" s="509"/>
      <c r="OPR282" s="509"/>
      <c r="OPS282" s="509"/>
      <c r="OPT282" s="509"/>
      <c r="OPU282" s="509"/>
      <c r="OPV282" s="509"/>
      <c r="OPW282" s="509"/>
      <c r="OPX282" s="509"/>
      <c r="OPY282" s="509"/>
      <c r="OPZ282" s="509"/>
      <c r="OQA282" s="509"/>
      <c r="OQB282" s="509"/>
      <c r="OQC282" s="509"/>
      <c r="OQD282" s="509"/>
      <c r="OQE282" s="509"/>
      <c r="OQF282" s="509"/>
      <c r="OQG282" s="509"/>
      <c r="OQH282" s="509"/>
      <c r="OQI282" s="509"/>
      <c r="OQJ282" s="509"/>
      <c r="OQK282" s="509"/>
      <c r="OQL282" s="509"/>
      <c r="OQM282" s="509"/>
      <c r="OQN282" s="509"/>
      <c r="OQO282" s="509"/>
      <c r="OQP282" s="509"/>
      <c r="OQQ282" s="509"/>
      <c r="OQR282" s="509"/>
      <c r="OQS282" s="509"/>
      <c r="OQT282" s="509"/>
      <c r="OQU282" s="509"/>
      <c r="OQV282" s="509"/>
      <c r="OQW282" s="509"/>
      <c r="OQX282" s="509"/>
      <c r="OQY282" s="509"/>
      <c r="OQZ282" s="509"/>
      <c r="ORA282" s="509"/>
      <c r="ORB282" s="509"/>
      <c r="ORC282" s="509"/>
      <c r="ORD282" s="509"/>
      <c r="ORE282" s="509"/>
      <c r="ORF282" s="509"/>
      <c r="ORG282" s="509"/>
      <c r="ORH282" s="509"/>
      <c r="ORI282" s="509"/>
      <c r="ORJ282" s="509"/>
      <c r="ORK282" s="509"/>
      <c r="ORL282" s="509"/>
      <c r="ORM282" s="509"/>
      <c r="ORN282" s="509"/>
      <c r="ORO282" s="509"/>
      <c r="ORP282" s="509"/>
      <c r="ORQ282" s="509"/>
      <c r="ORR282" s="509"/>
      <c r="ORS282" s="509"/>
      <c r="ORT282" s="509"/>
      <c r="ORU282" s="509"/>
      <c r="ORV282" s="509"/>
      <c r="ORW282" s="509"/>
      <c r="ORX282" s="509"/>
      <c r="ORY282" s="509"/>
      <c r="ORZ282" s="509"/>
      <c r="OSA282" s="509"/>
      <c r="OSB282" s="509"/>
      <c r="OSC282" s="509"/>
      <c r="OSD282" s="509"/>
      <c r="OSE282" s="509"/>
      <c r="OSF282" s="509"/>
      <c r="OSG282" s="509"/>
      <c r="OSH282" s="509"/>
      <c r="OSI282" s="509"/>
      <c r="OSJ282" s="509"/>
      <c r="OSK282" s="509"/>
      <c r="OSL282" s="509"/>
      <c r="OSM282" s="509"/>
      <c r="OSN282" s="509"/>
      <c r="OSO282" s="509"/>
      <c r="OSP282" s="509"/>
      <c r="OSQ282" s="509"/>
      <c r="OSR282" s="509"/>
      <c r="OSS282" s="509"/>
      <c r="OST282" s="509"/>
      <c r="OSU282" s="509"/>
      <c r="OSV282" s="509"/>
      <c r="OSW282" s="509"/>
      <c r="OSX282" s="509"/>
      <c r="OSY282" s="509"/>
      <c r="OSZ282" s="509"/>
      <c r="OTA282" s="509"/>
      <c r="OTB282" s="509"/>
      <c r="OTC282" s="509"/>
      <c r="OTD282" s="509"/>
      <c r="OTE282" s="509"/>
      <c r="OTF282" s="509"/>
      <c r="OTG282" s="509"/>
      <c r="OTH282" s="509"/>
      <c r="OTI282" s="509"/>
      <c r="OTJ282" s="509"/>
      <c r="OTK282" s="509"/>
      <c r="OTL282" s="509"/>
      <c r="OTM282" s="509"/>
      <c r="OTN282" s="509"/>
      <c r="OTO282" s="509"/>
      <c r="OTP282" s="509"/>
      <c r="OTQ282" s="509"/>
      <c r="OTR282" s="509"/>
      <c r="OTS282" s="509"/>
      <c r="OTT282" s="509"/>
      <c r="OTU282" s="509"/>
      <c r="OTV282" s="509"/>
      <c r="OTW282" s="509"/>
      <c r="OTX282" s="509"/>
      <c r="OTY282" s="509"/>
      <c r="OTZ282" s="509"/>
      <c r="OUA282" s="509"/>
      <c r="OUB282" s="509"/>
      <c r="OUC282" s="509"/>
      <c r="OUD282" s="509"/>
      <c r="OUE282" s="509"/>
      <c r="OUF282" s="509"/>
      <c r="OUG282" s="509"/>
      <c r="OUH282" s="509"/>
      <c r="OUI282" s="509"/>
      <c r="OUJ282" s="509"/>
      <c r="OUK282" s="509"/>
      <c r="OUL282" s="509"/>
      <c r="OUM282" s="509"/>
      <c r="OUN282" s="509"/>
      <c r="OUO282" s="509"/>
      <c r="OUP282" s="509"/>
      <c r="OUQ282" s="509"/>
      <c r="OUR282" s="509"/>
      <c r="OUS282" s="509"/>
      <c r="OUT282" s="509"/>
      <c r="OUU282" s="509"/>
      <c r="OUV282" s="509"/>
      <c r="OUW282" s="509"/>
      <c r="OUX282" s="509"/>
      <c r="OUY282" s="509"/>
      <c r="OUZ282" s="509"/>
      <c r="OVA282" s="509"/>
      <c r="OVB282" s="509"/>
      <c r="OVC282" s="509"/>
      <c r="OVD282" s="509"/>
      <c r="OVE282" s="509"/>
      <c r="OVF282" s="509"/>
      <c r="OVG282" s="509"/>
      <c r="OVH282" s="509"/>
      <c r="OVI282" s="509"/>
      <c r="OVJ282" s="509"/>
      <c r="OVK282" s="509"/>
      <c r="OVL282" s="509"/>
      <c r="OVM282" s="509"/>
      <c r="OVN282" s="509"/>
      <c r="OVO282" s="509"/>
      <c r="OVP282" s="509"/>
      <c r="OVQ282" s="509"/>
      <c r="OVR282" s="509"/>
      <c r="OVS282" s="509"/>
      <c r="OVT282" s="509"/>
      <c r="OVU282" s="509"/>
      <c r="OVV282" s="509"/>
      <c r="OVW282" s="509"/>
      <c r="OVX282" s="509"/>
      <c r="OVY282" s="509"/>
      <c r="OVZ282" s="509"/>
      <c r="OWA282" s="509"/>
      <c r="OWB282" s="509"/>
      <c r="OWC282" s="509"/>
      <c r="OWD282" s="509"/>
      <c r="OWE282" s="509"/>
      <c r="OWF282" s="509"/>
      <c r="OWG282" s="509"/>
      <c r="OWH282" s="509"/>
      <c r="OWI282" s="509"/>
      <c r="OWJ282" s="509"/>
      <c r="OWK282" s="509"/>
      <c r="OWL282" s="509"/>
      <c r="OWM282" s="509"/>
      <c r="OWN282" s="509"/>
      <c r="OWO282" s="509"/>
      <c r="OWP282" s="509"/>
      <c r="OWQ282" s="509"/>
      <c r="OWR282" s="509"/>
      <c r="OWS282" s="509"/>
      <c r="OWT282" s="509"/>
      <c r="OWU282" s="509"/>
      <c r="OWV282" s="509"/>
      <c r="OWW282" s="509"/>
      <c r="OWX282" s="509"/>
      <c r="OWY282" s="509"/>
      <c r="OWZ282" s="509"/>
      <c r="OXA282" s="509"/>
      <c r="OXB282" s="509"/>
      <c r="OXC282" s="509"/>
      <c r="OXD282" s="509"/>
      <c r="OXE282" s="509"/>
      <c r="OXF282" s="509"/>
      <c r="OXG282" s="509"/>
      <c r="OXH282" s="509"/>
      <c r="OXI282" s="509"/>
      <c r="OXJ282" s="509"/>
      <c r="OXK282" s="509"/>
      <c r="OXL282" s="509"/>
      <c r="OXM282" s="509"/>
      <c r="OXN282" s="509"/>
      <c r="OXO282" s="509"/>
      <c r="OXP282" s="509"/>
      <c r="OXQ282" s="509"/>
      <c r="OXR282" s="509"/>
      <c r="OXS282" s="509"/>
      <c r="OXT282" s="509"/>
      <c r="OXU282" s="509"/>
      <c r="OXV282" s="509"/>
      <c r="OXW282" s="509"/>
      <c r="OXX282" s="509"/>
      <c r="OXY282" s="509"/>
      <c r="OXZ282" s="509"/>
      <c r="OYA282" s="509"/>
      <c r="OYB282" s="509"/>
      <c r="OYC282" s="509"/>
      <c r="OYD282" s="509"/>
      <c r="OYE282" s="509"/>
      <c r="OYF282" s="509"/>
      <c r="OYG282" s="509"/>
      <c r="OYH282" s="509"/>
      <c r="OYI282" s="509"/>
      <c r="OYJ282" s="509"/>
      <c r="OYK282" s="509"/>
      <c r="OYL282" s="509"/>
      <c r="OYM282" s="509"/>
      <c r="OYN282" s="509"/>
      <c r="OYO282" s="509"/>
      <c r="OYP282" s="509"/>
      <c r="OYQ282" s="509"/>
      <c r="OYR282" s="509"/>
      <c r="OYS282" s="509"/>
      <c r="OYT282" s="509"/>
      <c r="OYU282" s="509"/>
      <c r="OYV282" s="509"/>
      <c r="OYW282" s="509"/>
      <c r="OYX282" s="509"/>
      <c r="OYY282" s="509"/>
      <c r="OYZ282" s="509"/>
      <c r="OZA282" s="509"/>
      <c r="OZB282" s="509"/>
      <c r="OZC282" s="509"/>
      <c r="OZD282" s="509"/>
      <c r="OZE282" s="509"/>
      <c r="OZF282" s="509"/>
      <c r="OZG282" s="509"/>
      <c r="OZH282" s="509"/>
      <c r="OZI282" s="509"/>
      <c r="OZJ282" s="509"/>
      <c r="OZK282" s="509"/>
      <c r="OZL282" s="509"/>
      <c r="OZM282" s="509"/>
      <c r="OZN282" s="509"/>
      <c r="OZO282" s="509"/>
      <c r="OZP282" s="509"/>
      <c r="OZQ282" s="509"/>
      <c r="OZR282" s="509"/>
      <c r="OZS282" s="509"/>
      <c r="OZT282" s="509"/>
      <c r="OZU282" s="509"/>
      <c r="OZV282" s="509"/>
      <c r="OZW282" s="509"/>
      <c r="OZX282" s="509"/>
      <c r="OZY282" s="509"/>
      <c r="OZZ282" s="509"/>
      <c r="PAA282" s="509"/>
      <c r="PAB282" s="509"/>
      <c r="PAC282" s="509"/>
      <c r="PAD282" s="509"/>
      <c r="PAE282" s="509"/>
      <c r="PAF282" s="509"/>
      <c r="PAG282" s="509"/>
      <c r="PAH282" s="509"/>
      <c r="PAI282" s="509"/>
      <c r="PAJ282" s="509"/>
      <c r="PAK282" s="509"/>
      <c r="PAL282" s="509"/>
      <c r="PAM282" s="509"/>
      <c r="PAN282" s="509"/>
      <c r="PAO282" s="509"/>
      <c r="PAP282" s="509"/>
      <c r="PAQ282" s="509"/>
      <c r="PAR282" s="509"/>
      <c r="PAS282" s="509"/>
      <c r="PAT282" s="509"/>
      <c r="PAU282" s="509"/>
      <c r="PAV282" s="509"/>
      <c r="PAW282" s="509"/>
      <c r="PAX282" s="509"/>
      <c r="PAY282" s="509"/>
      <c r="PAZ282" s="509"/>
      <c r="PBA282" s="509"/>
      <c r="PBB282" s="509"/>
      <c r="PBC282" s="509"/>
      <c r="PBD282" s="509"/>
      <c r="PBE282" s="509"/>
      <c r="PBF282" s="509"/>
      <c r="PBG282" s="509"/>
      <c r="PBH282" s="509"/>
      <c r="PBI282" s="509"/>
      <c r="PBJ282" s="509"/>
      <c r="PBK282" s="509"/>
      <c r="PBL282" s="509"/>
      <c r="PBM282" s="509"/>
      <c r="PBN282" s="509"/>
      <c r="PBO282" s="509"/>
      <c r="PBP282" s="509"/>
      <c r="PBQ282" s="509"/>
      <c r="PBR282" s="509"/>
      <c r="PBS282" s="509"/>
      <c r="PBT282" s="509"/>
      <c r="PBU282" s="509"/>
      <c r="PBV282" s="509"/>
      <c r="PBW282" s="509"/>
      <c r="PBX282" s="509"/>
      <c r="PBY282" s="509"/>
      <c r="PBZ282" s="509"/>
      <c r="PCA282" s="509"/>
      <c r="PCB282" s="509"/>
      <c r="PCC282" s="509"/>
      <c r="PCD282" s="509"/>
      <c r="PCE282" s="509"/>
      <c r="PCF282" s="509"/>
      <c r="PCG282" s="509"/>
      <c r="PCH282" s="509"/>
      <c r="PCI282" s="509"/>
      <c r="PCJ282" s="509"/>
      <c r="PCK282" s="509"/>
      <c r="PCL282" s="509"/>
      <c r="PCM282" s="509"/>
      <c r="PCN282" s="509"/>
      <c r="PCO282" s="509"/>
      <c r="PCP282" s="509"/>
      <c r="PCQ282" s="509"/>
      <c r="PCR282" s="509"/>
      <c r="PCS282" s="509"/>
      <c r="PCT282" s="509"/>
      <c r="PCU282" s="509"/>
      <c r="PCV282" s="509"/>
      <c r="PCW282" s="509"/>
      <c r="PCX282" s="509"/>
      <c r="PCY282" s="509"/>
      <c r="PCZ282" s="509"/>
      <c r="PDA282" s="509"/>
      <c r="PDB282" s="509"/>
      <c r="PDC282" s="509"/>
      <c r="PDD282" s="509"/>
      <c r="PDE282" s="509"/>
      <c r="PDF282" s="509"/>
      <c r="PDG282" s="509"/>
      <c r="PDH282" s="509"/>
      <c r="PDI282" s="509"/>
      <c r="PDJ282" s="509"/>
      <c r="PDK282" s="509"/>
      <c r="PDL282" s="509"/>
      <c r="PDM282" s="509"/>
      <c r="PDN282" s="509"/>
      <c r="PDO282" s="509"/>
      <c r="PDP282" s="509"/>
      <c r="PDQ282" s="509"/>
      <c r="PDR282" s="509"/>
      <c r="PDS282" s="509"/>
      <c r="PDT282" s="509"/>
      <c r="PDU282" s="509"/>
      <c r="PDV282" s="509"/>
      <c r="PDW282" s="509"/>
      <c r="PDX282" s="509"/>
      <c r="PDY282" s="509"/>
      <c r="PDZ282" s="509"/>
      <c r="PEA282" s="509"/>
      <c r="PEB282" s="509"/>
      <c r="PEC282" s="509"/>
      <c r="PED282" s="509"/>
      <c r="PEE282" s="509"/>
      <c r="PEF282" s="509"/>
      <c r="PEG282" s="509"/>
      <c r="PEH282" s="509"/>
      <c r="PEI282" s="509"/>
      <c r="PEJ282" s="509"/>
      <c r="PEK282" s="509"/>
      <c r="PEL282" s="509"/>
      <c r="PEM282" s="509"/>
      <c r="PEN282" s="509"/>
      <c r="PEO282" s="509"/>
      <c r="PEP282" s="509"/>
      <c r="PEQ282" s="509"/>
      <c r="PER282" s="509"/>
      <c r="PES282" s="509"/>
      <c r="PET282" s="509"/>
      <c r="PEU282" s="509"/>
      <c r="PEV282" s="509"/>
      <c r="PEW282" s="509"/>
      <c r="PEX282" s="509"/>
      <c r="PEY282" s="509"/>
      <c r="PEZ282" s="509"/>
      <c r="PFA282" s="509"/>
      <c r="PFB282" s="509"/>
      <c r="PFC282" s="509"/>
      <c r="PFD282" s="509"/>
      <c r="PFE282" s="509"/>
      <c r="PFF282" s="509"/>
      <c r="PFG282" s="509"/>
      <c r="PFH282" s="509"/>
      <c r="PFI282" s="509"/>
      <c r="PFJ282" s="509"/>
      <c r="PFK282" s="509"/>
      <c r="PFL282" s="509"/>
      <c r="PFM282" s="509"/>
      <c r="PFN282" s="509"/>
      <c r="PFO282" s="509"/>
      <c r="PFP282" s="509"/>
      <c r="PFQ282" s="509"/>
      <c r="PFR282" s="509"/>
      <c r="PFS282" s="509"/>
      <c r="PFT282" s="509"/>
      <c r="PFU282" s="509"/>
      <c r="PFV282" s="509"/>
      <c r="PFW282" s="509"/>
      <c r="PFX282" s="509"/>
      <c r="PFY282" s="509"/>
      <c r="PFZ282" s="509"/>
      <c r="PGA282" s="509"/>
      <c r="PGB282" s="509"/>
      <c r="PGC282" s="509"/>
      <c r="PGD282" s="509"/>
      <c r="PGE282" s="509"/>
      <c r="PGF282" s="509"/>
      <c r="PGG282" s="509"/>
      <c r="PGH282" s="509"/>
      <c r="PGI282" s="509"/>
      <c r="PGJ282" s="509"/>
      <c r="PGK282" s="509"/>
      <c r="PGL282" s="509"/>
      <c r="PGM282" s="509"/>
      <c r="PGN282" s="509"/>
      <c r="PGO282" s="509"/>
      <c r="PGP282" s="509"/>
      <c r="PGQ282" s="509"/>
      <c r="PGR282" s="509"/>
      <c r="PGS282" s="509"/>
      <c r="PGT282" s="509"/>
      <c r="PGU282" s="509"/>
      <c r="PGV282" s="509"/>
      <c r="PGW282" s="509"/>
      <c r="PGX282" s="509"/>
      <c r="PGY282" s="509"/>
      <c r="PGZ282" s="509"/>
      <c r="PHA282" s="509"/>
      <c r="PHB282" s="509"/>
      <c r="PHC282" s="509"/>
      <c r="PHD282" s="509"/>
      <c r="PHE282" s="509"/>
      <c r="PHF282" s="509"/>
      <c r="PHG282" s="509"/>
      <c r="PHH282" s="509"/>
      <c r="PHI282" s="509"/>
      <c r="PHJ282" s="509"/>
      <c r="PHK282" s="509"/>
      <c r="PHL282" s="509"/>
      <c r="PHM282" s="509"/>
      <c r="PHN282" s="509"/>
      <c r="PHO282" s="509"/>
      <c r="PHP282" s="509"/>
      <c r="PHQ282" s="509"/>
      <c r="PHR282" s="509"/>
      <c r="PHS282" s="509"/>
      <c r="PHT282" s="509"/>
      <c r="PHU282" s="509"/>
      <c r="PHV282" s="509"/>
      <c r="PHW282" s="509"/>
      <c r="PHX282" s="509"/>
      <c r="PHY282" s="509"/>
      <c r="PHZ282" s="509"/>
      <c r="PIA282" s="509"/>
      <c r="PIB282" s="509"/>
      <c r="PIC282" s="509"/>
      <c r="PID282" s="509"/>
      <c r="PIE282" s="509"/>
      <c r="PIF282" s="509"/>
      <c r="PIG282" s="509"/>
      <c r="PIH282" s="509"/>
      <c r="PII282" s="509"/>
      <c r="PIJ282" s="509"/>
      <c r="PIK282" s="509"/>
      <c r="PIL282" s="509"/>
      <c r="PIM282" s="509"/>
      <c r="PIN282" s="509"/>
      <c r="PIO282" s="509"/>
      <c r="PIP282" s="509"/>
      <c r="PIQ282" s="509"/>
      <c r="PIR282" s="509"/>
      <c r="PIS282" s="509"/>
      <c r="PIT282" s="509"/>
      <c r="PIU282" s="509"/>
      <c r="PIV282" s="509"/>
      <c r="PIW282" s="509"/>
      <c r="PIX282" s="509"/>
      <c r="PIY282" s="509"/>
      <c r="PIZ282" s="509"/>
      <c r="PJA282" s="509"/>
      <c r="PJB282" s="509"/>
      <c r="PJC282" s="509"/>
      <c r="PJD282" s="509"/>
      <c r="PJE282" s="509"/>
      <c r="PJF282" s="509"/>
      <c r="PJG282" s="509"/>
      <c r="PJH282" s="509"/>
      <c r="PJI282" s="509"/>
      <c r="PJJ282" s="509"/>
      <c r="PJK282" s="509"/>
      <c r="PJL282" s="509"/>
      <c r="PJM282" s="509"/>
      <c r="PJN282" s="509"/>
      <c r="PJO282" s="509"/>
      <c r="PJP282" s="509"/>
      <c r="PJQ282" s="509"/>
      <c r="PJR282" s="509"/>
      <c r="PJS282" s="509"/>
      <c r="PJT282" s="509"/>
      <c r="PJU282" s="509"/>
      <c r="PJV282" s="509"/>
      <c r="PJW282" s="509"/>
      <c r="PJX282" s="509"/>
      <c r="PJY282" s="509"/>
      <c r="PJZ282" s="509"/>
      <c r="PKA282" s="509"/>
      <c r="PKB282" s="509"/>
      <c r="PKC282" s="509"/>
      <c r="PKD282" s="509"/>
      <c r="PKE282" s="509"/>
      <c r="PKF282" s="509"/>
      <c r="PKG282" s="509"/>
      <c r="PKH282" s="509"/>
      <c r="PKI282" s="509"/>
      <c r="PKJ282" s="509"/>
      <c r="PKK282" s="509"/>
      <c r="PKL282" s="509"/>
      <c r="PKM282" s="509"/>
      <c r="PKN282" s="509"/>
      <c r="PKO282" s="509"/>
      <c r="PKP282" s="509"/>
      <c r="PKQ282" s="509"/>
      <c r="PKR282" s="509"/>
      <c r="PKS282" s="509"/>
      <c r="PKT282" s="509"/>
      <c r="PKU282" s="509"/>
      <c r="PKV282" s="509"/>
      <c r="PKW282" s="509"/>
      <c r="PKX282" s="509"/>
      <c r="PKY282" s="509"/>
      <c r="PKZ282" s="509"/>
      <c r="PLA282" s="509"/>
      <c r="PLB282" s="509"/>
      <c r="PLC282" s="509"/>
      <c r="PLD282" s="509"/>
      <c r="PLE282" s="509"/>
      <c r="PLF282" s="509"/>
      <c r="PLG282" s="509"/>
      <c r="PLH282" s="509"/>
      <c r="PLI282" s="509"/>
      <c r="PLJ282" s="509"/>
      <c r="PLK282" s="509"/>
      <c r="PLL282" s="509"/>
      <c r="PLM282" s="509"/>
      <c r="PLN282" s="509"/>
      <c r="PLO282" s="509"/>
      <c r="PLP282" s="509"/>
      <c r="PLQ282" s="509"/>
      <c r="PLR282" s="509"/>
      <c r="PLS282" s="509"/>
      <c r="PLT282" s="509"/>
      <c r="PLU282" s="509"/>
      <c r="PLV282" s="509"/>
      <c r="PLW282" s="509"/>
      <c r="PLX282" s="509"/>
      <c r="PLY282" s="509"/>
      <c r="PLZ282" s="509"/>
      <c r="PMA282" s="509"/>
      <c r="PMB282" s="509"/>
      <c r="PMC282" s="509"/>
      <c r="PMD282" s="509"/>
      <c r="PME282" s="509"/>
      <c r="PMF282" s="509"/>
      <c r="PMG282" s="509"/>
      <c r="PMH282" s="509"/>
      <c r="PMI282" s="509"/>
      <c r="PMJ282" s="509"/>
      <c r="PMK282" s="509"/>
      <c r="PML282" s="509"/>
      <c r="PMM282" s="509"/>
      <c r="PMN282" s="509"/>
      <c r="PMO282" s="509"/>
      <c r="PMP282" s="509"/>
      <c r="PMQ282" s="509"/>
      <c r="PMR282" s="509"/>
      <c r="PMS282" s="509"/>
      <c r="PMT282" s="509"/>
      <c r="PMU282" s="509"/>
      <c r="PMV282" s="509"/>
      <c r="PMW282" s="509"/>
      <c r="PMX282" s="509"/>
      <c r="PMY282" s="509"/>
      <c r="PMZ282" s="509"/>
      <c r="PNA282" s="509"/>
      <c r="PNB282" s="509"/>
      <c r="PNC282" s="509"/>
      <c r="PND282" s="509"/>
      <c r="PNE282" s="509"/>
      <c r="PNF282" s="509"/>
      <c r="PNG282" s="509"/>
      <c r="PNH282" s="509"/>
      <c r="PNI282" s="509"/>
      <c r="PNJ282" s="509"/>
      <c r="PNK282" s="509"/>
      <c r="PNL282" s="509"/>
      <c r="PNM282" s="509"/>
      <c r="PNN282" s="509"/>
      <c r="PNO282" s="509"/>
      <c r="PNP282" s="509"/>
      <c r="PNQ282" s="509"/>
      <c r="PNR282" s="509"/>
      <c r="PNS282" s="509"/>
      <c r="PNT282" s="509"/>
      <c r="PNU282" s="509"/>
      <c r="PNV282" s="509"/>
      <c r="PNW282" s="509"/>
      <c r="PNX282" s="509"/>
      <c r="PNY282" s="509"/>
      <c r="PNZ282" s="509"/>
      <c r="POA282" s="509"/>
      <c r="POB282" s="509"/>
      <c r="POC282" s="509"/>
      <c r="POD282" s="509"/>
      <c r="POE282" s="509"/>
      <c r="POF282" s="509"/>
      <c r="POG282" s="509"/>
      <c r="POH282" s="509"/>
      <c r="POI282" s="509"/>
      <c r="POJ282" s="509"/>
      <c r="POK282" s="509"/>
      <c r="POL282" s="509"/>
      <c r="POM282" s="509"/>
      <c r="PON282" s="509"/>
      <c r="POO282" s="509"/>
      <c r="POP282" s="509"/>
      <c r="POQ282" s="509"/>
      <c r="POR282" s="509"/>
      <c r="POS282" s="509"/>
      <c r="POT282" s="509"/>
      <c r="POU282" s="509"/>
      <c r="POV282" s="509"/>
      <c r="POW282" s="509"/>
      <c r="POX282" s="509"/>
      <c r="POY282" s="509"/>
      <c r="POZ282" s="509"/>
      <c r="PPA282" s="509"/>
      <c r="PPB282" s="509"/>
      <c r="PPC282" s="509"/>
      <c r="PPD282" s="509"/>
      <c r="PPE282" s="509"/>
      <c r="PPF282" s="509"/>
      <c r="PPG282" s="509"/>
      <c r="PPH282" s="509"/>
      <c r="PPI282" s="509"/>
      <c r="PPJ282" s="509"/>
      <c r="PPK282" s="509"/>
      <c r="PPL282" s="509"/>
      <c r="PPM282" s="509"/>
      <c r="PPN282" s="509"/>
      <c r="PPO282" s="509"/>
      <c r="PPP282" s="509"/>
      <c r="PPQ282" s="509"/>
      <c r="PPR282" s="509"/>
      <c r="PPS282" s="509"/>
      <c r="PPT282" s="509"/>
      <c r="PPU282" s="509"/>
      <c r="PPV282" s="509"/>
      <c r="PPW282" s="509"/>
      <c r="PPX282" s="509"/>
      <c r="PPY282" s="509"/>
      <c r="PPZ282" s="509"/>
      <c r="PQA282" s="509"/>
      <c r="PQB282" s="509"/>
      <c r="PQC282" s="509"/>
      <c r="PQD282" s="509"/>
      <c r="PQE282" s="509"/>
      <c r="PQF282" s="509"/>
      <c r="PQG282" s="509"/>
      <c r="PQH282" s="509"/>
      <c r="PQI282" s="509"/>
      <c r="PQJ282" s="509"/>
      <c r="PQK282" s="509"/>
      <c r="PQL282" s="509"/>
      <c r="PQM282" s="509"/>
      <c r="PQN282" s="509"/>
      <c r="PQO282" s="509"/>
      <c r="PQP282" s="509"/>
      <c r="PQQ282" s="509"/>
      <c r="PQR282" s="509"/>
      <c r="PQS282" s="509"/>
      <c r="PQT282" s="509"/>
      <c r="PQU282" s="509"/>
      <c r="PQV282" s="509"/>
      <c r="PQW282" s="509"/>
      <c r="PQX282" s="509"/>
      <c r="PQY282" s="509"/>
      <c r="PQZ282" s="509"/>
      <c r="PRA282" s="509"/>
      <c r="PRB282" s="509"/>
      <c r="PRC282" s="509"/>
      <c r="PRD282" s="509"/>
      <c r="PRE282" s="509"/>
      <c r="PRF282" s="509"/>
      <c r="PRG282" s="509"/>
      <c r="PRH282" s="509"/>
      <c r="PRI282" s="509"/>
      <c r="PRJ282" s="509"/>
      <c r="PRK282" s="509"/>
      <c r="PRL282" s="509"/>
      <c r="PRM282" s="509"/>
      <c r="PRN282" s="509"/>
      <c r="PRO282" s="509"/>
      <c r="PRP282" s="509"/>
      <c r="PRQ282" s="509"/>
      <c r="PRR282" s="509"/>
      <c r="PRS282" s="509"/>
      <c r="PRT282" s="509"/>
      <c r="PRU282" s="509"/>
      <c r="PRV282" s="509"/>
      <c r="PRW282" s="509"/>
      <c r="PRX282" s="509"/>
      <c r="PRY282" s="509"/>
      <c r="PRZ282" s="509"/>
      <c r="PSA282" s="509"/>
      <c r="PSB282" s="509"/>
      <c r="PSC282" s="509"/>
      <c r="PSD282" s="509"/>
      <c r="PSE282" s="509"/>
      <c r="PSF282" s="509"/>
      <c r="PSG282" s="509"/>
      <c r="PSH282" s="509"/>
      <c r="PSI282" s="509"/>
      <c r="PSJ282" s="509"/>
      <c r="PSK282" s="509"/>
      <c r="PSL282" s="509"/>
      <c r="PSM282" s="509"/>
      <c r="PSN282" s="509"/>
      <c r="PSO282" s="509"/>
      <c r="PSP282" s="509"/>
      <c r="PSQ282" s="509"/>
      <c r="PSR282" s="509"/>
      <c r="PSS282" s="509"/>
      <c r="PST282" s="509"/>
      <c r="PSU282" s="509"/>
      <c r="PSV282" s="509"/>
      <c r="PSW282" s="509"/>
      <c r="PSX282" s="509"/>
      <c r="PSY282" s="509"/>
      <c r="PSZ282" s="509"/>
      <c r="PTA282" s="509"/>
      <c r="PTB282" s="509"/>
      <c r="PTC282" s="509"/>
      <c r="PTD282" s="509"/>
      <c r="PTE282" s="509"/>
      <c r="PTF282" s="509"/>
      <c r="PTG282" s="509"/>
      <c r="PTH282" s="509"/>
      <c r="PTI282" s="509"/>
      <c r="PTJ282" s="509"/>
      <c r="PTK282" s="509"/>
      <c r="PTL282" s="509"/>
      <c r="PTM282" s="509"/>
      <c r="PTN282" s="509"/>
      <c r="PTO282" s="509"/>
      <c r="PTP282" s="509"/>
      <c r="PTQ282" s="509"/>
      <c r="PTR282" s="509"/>
      <c r="PTS282" s="509"/>
      <c r="PTT282" s="509"/>
      <c r="PTU282" s="509"/>
      <c r="PTV282" s="509"/>
      <c r="PTW282" s="509"/>
      <c r="PTX282" s="509"/>
      <c r="PTY282" s="509"/>
      <c r="PTZ282" s="509"/>
      <c r="PUA282" s="509"/>
      <c r="PUB282" s="509"/>
      <c r="PUC282" s="509"/>
      <c r="PUD282" s="509"/>
      <c r="PUE282" s="509"/>
      <c r="PUF282" s="509"/>
      <c r="PUG282" s="509"/>
      <c r="PUH282" s="509"/>
      <c r="PUI282" s="509"/>
      <c r="PUJ282" s="509"/>
      <c r="PUK282" s="509"/>
      <c r="PUL282" s="509"/>
      <c r="PUM282" s="509"/>
      <c r="PUN282" s="509"/>
      <c r="PUO282" s="509"/>
      <c r="PUP282" s="509"/>
      <c r="PUQ282" s="509"/>
      <c r="PUR282" s="509"/>
      <c r="PUS282" s="509"/>
      <c r="PUT282" s="509"/>
      <c r="PUU282" s="509"/>
      <c r="PUV282" s="509"/>
      <c r="PUW282" s="509"/>
      <c r="PUX282" s="509"/>
      <c r="PUY282" s="509"/>
      <c r="PUZ282" s="509"/>
      <c r="PVA282" s="509"/>
      <c r="PVB282" s="509"/>
      <c r="PVC282" s="509"/>
      <c r="PVD282" s="509"/>
      <c r="PVE282" s="509"/>
      <c r="PVF282" s="509"/>
      <c r="PVG282" s="509"/>
      <c r="PVH282" s="509"/>
      <c r="PVI282" s="509"/>
      <c r="PVJ282" s="509"/>
      <c r="PVK282" s="509"/>
      <c r="PVL282" s="509"/>
      <c r="PVM282" s="509"/>
      <c r="PVN282" s="509"/>
      <c r="PVO282" s="509"/>
      <c r="PVP282" s="509"/>
      <c r="PVQ282" s="509"/>
      <c r="PVR282" s="509"/>
      <c r="PVS282" s="509"/>
      <c r="PVT282" s="509"/>
      <c r="PVU282" s="509"/>
      <c r="PVV282" s="509"/>
      <c r="PVW282" s="509"/>
      <c r="PVX282" s="509"/>
      <c r="PVY282" s="509"/>
      <c r="PVZ282" s="509"/>
      <c r="PWA282" s="509"/>
      <c r="PWB282" s="509"/>
      <c r="PWC282" s="509"/>
      <c r="PWD282" s="509"/>
      <c r="PWE282" s="509"/>
      <c r="PWF282" s="509"/>
      <c r="PWG282" s="509"/>
      <c r="PWH282" s="509"/>
      <c r="PWI282" s="509"/>
      <c r="PWJ282" s="509"/>
      <c r="PWK282" s="509"/>
      <c r="PWL282" s="509"/>
      <c r="PWM282" s="509"/>
      <c r="PWN282" s="509"/>
      <c r="PWO282" s="509"/>
      <c r="PWP282" s="509"/>
      <c r="PWQ282" s="509"/>
      <c r="PWR282" s="509"/>
      <c r="PWS282" s="509"/>
      <c r="PWT282" s="509"/>
      <c r="PWU282" s="509"/>
      <c r="PWV282" s="509"/>
      <c r="PWW282" s="509"/>
      <c r="PWX282" s="509"/>
      <c r="PWY282" s="509"/>
      <c r="PWZ282" s="509"/>
      <c r="PXA282" s="509"/>
      <c r="PXB282" s="509"/>
      <c r="PXC282" s="509"/>
      <c r="PXD282" s="509"/>
      <c r="PXE282" s="509"/>
      <c r="PXF282" s="509"/>
      <c r="PXG282" s="509"/>
      <c r="PXH282" s="509"/>
      <c r="PXI282" s="509"/>
      <c r="PXJ282" s="509"/>
      <c r="PXK282" s="509"/>
      <c r="PXL282" s="509"/>
      <c r="PXM282" s="509"/>
      <c r="PXN282" s="509"/>
      <c r="PXO282" s="509"/>
      <c r="PXP282" s="509"/>
      <c r="PXQ282" s="509"/>
      <c r="PXR282" s="509"/>
      <c r="PXS282" s="509"/>
      <c r="PXT282" s="509"/>
      <c r="PXU282" s="509"/>
      <c r="PXV282" s="509"/>
      <c r="PXW282" s="509"/>
      <c r="PXX282" s="509"/>
      <c r="PXY282" s="509"/>
      <c r="PXZ282" s="509"/>
      <c r="PYA282" s="509"/>
      <c r="PYB282" s="509"/>
      <c r="PYC282" s="509"/>
      <c r="PYD282" s="509"/>
      <c r="PYE282" s="509"/>
      <c r="PYF282" s="509"/>
      <c r="PYG282" s="509"/>
      <c r="PYH282" s="509"/>
      <c r="PYI282" s="509"/>
      <c r="PYJ282" s="509"/>
      <c r="PYK282" s="509"/>
      <c r="PYL282" s="509"/>
      <c r="PYM282" s="509"/>
      <c r="PYN282" s="509"/>
      <c r="PYO282" s="509"/>
      <c r="PYP282" s="509"/>
      <c r="PYQ282" s="509"/>
      <c r="PYR282" s="509"/>
      <c r="PYS282" s="509"/>
      <c r="PYT282" s="509"/>
      <c r="PYU282" s="509"/>
      <c r="PYV282" s="509"/>
      <c r="PYW282" s="509"/>
      <c r="PYX282" s="509"/>
      <c r="PYY282" s="509"/>
      <c r="PYZ282" s="509"/>
      <c r="PZA282" s="509"/>
      <c r="PZB282" s="509"/>
      <c r="PZC282" s="509"/>
      <c r="PZD282" s="509"/>
      <c r="PZE282" s="509"/>
      <c r="PZF282" s="509"/>
      <c r="PZG282" s="509"/>
      <c r="PZH282" s="509"/>
      <c r="PZI282" s="509"/>
      <c r="PZJ282" s="509"/>
      <c r="PZK282" s="509"/>
      <c r="PZL282" s="509"/>
      <c r="PZM282" s="509"/>
      <c r="PZN282" s="509"/>
      <c r="PZO282" s="509"/>
      <c r="PZP282" s="509"/>
      <c r="PZQ282" s="509"/>
      <c r="PZR282" s="509"/>
      <c r="PZS282" s="509"/>
      <c r="PZT282" s="509"/>
      <c r="PZU282" s="509"/>
      <c r="PZV282" s="509"/>
      <c r="PZW282" s="509"/>
      <c r="PZX282" s="509"/>
      <c r="PZY282" s="509"/>
      <c r="PZZ282" s="509"/>
      <c r="QAA282" s="509"/>
      <c r="QAB282" s="509"/>
      <c r="QAC282" s="509"/>
      <c r="QAD282" s="509"/>
      <c r="QAE282" s="509"/>
      <c r="QAF282" s="509"/>
      <c r="QAG282" s="509"/>
      <c r="QAH282" s="509"/>
      <c r="QAI282" s="509"/>
      <c r="QAJ282" s="509"/>
      <c r="QAK282" s="509"/>
      <c r="QAL282" s="509"/>
      <c r="QAM282" s="509"/>
      <c r="QAN282" s="509"/>
      <c r="QAO282" s="509"/>
      <c r="QAP282" s="509"/>
      <c r="QAQ282" s="509"/>
      <c r="QAR282" s="509"/>
      <c r="QAS282" s="509"/>
      <c r="QAT282" s="509"/>
      <c r="QAU282" s="509"/>
      <c r="QAV282" s="509"/>
      <c r="QAW282" s="509"/>
      <c r="QAX282" s="509"/>
      <c r="QAY282" s="509"/>
      <c r="QAZ282" s="509"/>
      <c r="QBA282" s="509"/>
      <c r="QBB282" s="509"/>
      <c r="QBC282" s="509"/>
      <c r="QBD282" s="509"/>
      <c r="QBE282" s="509"/>
      <c r="QBF282" s="509"/>
      <c r="QBG282" s="509"/>
      <c r="QBH282" s="509"/>
      <c r="QBI282" s="509"/>
      <c r="QBJ282" s="509"/>
      <c r="QBK282" s="509"/>
      <c r="QBL282" s="509"/>
      <c r="QBM282" s="509"/>
      <c r="QBN282" s="509"/>
      <c r="QBO282" s="509"/>
      <c r="QBP282" s="509"/>
      <c r="QBQ282" s="509"/>
      <c r="QBR282" s="509"/>
      <c r="QBS282" s="509"/>
      <c r="QBT282" s="509"/>
      <c r="QBU282" s="509"/>
      <c r="QBV282" s="509"/>
      <c r="QBW282" s="509"/>
      <c r="QBX282" s="509"/>
      <c r="QBY282" s="509"/>
      <c r="QBZ282" s="509"/>
      <c r="QCA282" s="509"/>
      <c r="QCB282" s="509"/>
      <c r="QCC282" s="509"/>
      <c r="QCD282" s="509"/>
      <c r="QCE282" s="509"/>
      <c r="QCF282" s="509"/>
      <c r="QCG282" s="509"/>
      <c r="QCH282" s="509"/>
      <c r="QCI282" s="509"/>
      <c r="QCJ282" s="509"/>
      <c r="QCK282" s="509"/>
      <c r="QCL282" s="509"/>
      <c r="QCM282" s="509"/>
      <c r="QCN282" s="509"/>
      <c r="QCO282" s="509"/>
      <c r="QCP282" s="509"/>
      <c r="QCQ282" s="509"/>
      <c r="QCR282" s="509"/>
      <c r="QCS282" s="509"/>
      <c r="QCT282" s="509"/>
      <c r="QCU282" s="509"/>
      <c r="QCV282" s="509"/>
      <c r="QCW282" s="509"/>
      <c r="QCX282" s="509"/>
      <c r="QCY282" s="509"/>
      <c r="QCZ282" s="509"/>
      <c r="QDA282" s="509"/>
      <c r="QDB282" s="509"/>
      <c r="QDC282" s="509"/>
      <c r="QDD282" s="509"/>
      <c r="QDE282" s="509"/>
      <c r="QDF282" s="509"/>
      <c r="QDG282" s="509"/>
      <c r="QDH282" s="509"/>
      <c r="QDI282" s="509"/>
      <c r="QDJ282" s="509"/>
      <c r="QDK282" s="509"/>
      <c r="QDL282" s="509"/>
      <c r="QDM282" s="509"/>
      <c r="QDN282" s="509"/>
      <c r="QDO282" s="509"/>
      <c r="QDP282" s="509"/>
      <c r="QDQ282" s="509"/>
      <c r="QDR282" s="509"/>
      <c r="QDS282" s="509"/>
      <c r="QDT282" s="509"/>
      <c r="QDU282" s="509"/>
      <c r="QDV282" s="509"/>
      <c r="QDW282" s="509"/>
      <c r="QDX282" s="509"/>
      <c r="QDY282" s="509"/>
      <c r="QDZ282" s="509"/>
      <c r="QEA282" s="509"/>
      <c r="QEB282" s="509"/>
      <c r="QEC282" s="509"/>
      <c r="QED282" s="509"/>
      <c r="QEE282" s="509"/>
      <c r="QEF282" s="509"/>
      <c r="QEG282" s="509"/>
      <c r="QEH282" s="509"/>
      <c r="QEI282" s="509"/>
      <c r="QEJ282" s="509"/>
      <c r="QEK282" s="509"/>
      <c r="QEL282" s="509"/>
      <c r="QEM282" s="509"/>
      <c r="QEN282" s="509"/>
      <c r="QEO282" s="509"/>
      <c r="QEP282" s="509"/>
      <c r="QEQ282" s="509"/>
      <c r="QER282" s="509"/>
      <c r="QES282" s="509"/>
      <c r="QET282" s="509"/>
      <c r="QEU282" s="509"/>
      <c r="QEV282" s="509"/>
      <c r="QEW282" s="509"/>
      <c r="QEX282" s="509"/>
      <c r="QEY282" s="509"/>
      <c r="QEZ282" s="509"/>
      <c r="QFA282" s="509"/>
      <c r="QFB282" s="509"/>
      <c r="QFC282" s="509"/>
      <c r="QFD282" s="509"/>
      <c r="QFE282" s="509"/>
      <c r="QFF282" s="509"/>
      <c r="QFG282" s="509"/>
      <c r="QFH282" s="509"/>
      <c r="QFI282" s="509"/>
      <c r="QFJ282" s="509"/>
      <c r="QFK282" s="509"/>
      <c r="QFL282" s="509"/>
      <c r="QFM282" s="509"/>
      <c r="QFN282" s="509"/>
      <c r="QFO282" s="509"/>
      <c r="QFP282" s="509"/>
      <c r="QFQ282" s="509"/>
      <c r="QFR282" s="509"/>
      <c r="QFS282" s="509"/>
      <c r="QFT282" s="509"/>
      <c r="QFU282" s="509"/>
      <c r="QFV282" s="509"/>
      <c r="QFW282" s="509"/>
      <c r="QFX282" s="509"/>
      <c r="QFY282" s="509"/>
      <c r="QFZ282" s="509"/>
      <c r="QGA282" s="509"/>
      <c r="QGB282" s="509"/>
      <c r="QGC282" s="509"/>
      <c r="QGD282" s="509"/>
      <c r="QGE282" s="509"/>
      <c r="QGF282" s="509"/>
      <c r="QGG282" s="509"/>
      <c r="QGH282" s="509"/>
      <c r="QGI282" s="509"/>
      <c r="QGJ282" s="509"/>
      <c r="QGK282" s="509"/>
      <c r="QGL282" s="509"/>
      <c r="QGM282" s="509"/>
      <c r="QGN282" s="509"/>
      <c r="QGO282" s="509"/>
      <c r="QGP282" s="509"/>
      <c r="QGQ282" s="509"/>
      <c r="QGR282" s="509"/>
      <c r="QGS282" s="509"/>
      <c r="QGT282" s="509"/>
      <c r="QGU282" s="509"/>
      <c r="QGV282" s="509"/>
      <c r="QGW282" s="509"/>
      <c r="QGX282" s="509"/>
      <c r="QGY282" s="509"/>
      <c r="QGZ282" s="509"/>
      <c r="QHA282" s="509"/>
      <c r="QHB282" s="509"/>
      <c r="QHC282" s="509"/>
      <c r="QHD282" s="509"/>
      <c r="QHE282" s="509"/>
      <c r="QHF282" s="509"/>
      <c r="QHG282" s="509"/>
      <c r="QHH282" s="509"/>
      <c r="QHI282" s="509"/>
      <c r="QHJ282" s="509"/>
      <c r="QHK282" s="509"/>
      <c r="QHL282" s="509"/>
      <c r="QHM282" s="509"/>
      <c r="QHN282" s="509"/>
      <c r="QHO282" s="509"/>
      <c r="QHP282" s="509"/>
      <c r="QHQ282" s="509"/>
      <c r="QHR282" s="509"/>
      <c r="QHS282" s="509"/>
      <c r="QHT282" s="509"/>
      <c r="QHU282" s="509"/>
      <c r="QHV282" s="509"/>
      <c r="QHW282" s="509"/>
      <c r="QHX282" s="509"/>
      <c r="QHY282" s="509"/>
      <c r="QHZ282" s="509"/>
      <c r="QIA282" s="509"/>
      <c r="QIB282" s="509"/>
      <c r="QIC282" s="509"/>
      <c r="QID282" s="509"/>
      <c r="QIE282" s="509"/>
      <c r="QIF282" s="509"/>
      <c r="QIG282" s="509"/>
      <c r="QIH282" s="509"/>
      <c r="QII282" s="509"/>
      <c r="QIJ282" s="509"/>
      <c r="QIK282" s="509"/>
      <c r="QIL282" s="509"/>
      <c r="QIM282" s="509"/>
      <c r="QIN282" s="509"/>
      <c r="QIO282" s="509"/>
      <c r="QIP282" s="509"/>
      <c r="QIQ282" s="509"/>
      <c r="QIR282" s="509"/>
      <c r="QIS282" s="509"/>
      <c r="QIT282" s="509"/>
      <c r="QIU282" s="509"/>
      <c r="QIV282" s="509"/>
      <c r="QIW282" s="509"/>
      <c r="QIX282" s="509"/>
      <c r="QIY282" s="509"/>
      <c r="QIZ282" s="509"/>
      <c r="QJA282" s="509"/>
      <c r="QJB282" s="509"/>
      <c r="QJC282" s="509"/>
      <c r="QJD282" s="509"/>
      <c r="QJE282" s="509"/>
      <c r="QJF282" s="509"/>
      <c r="QJG282" s="509"/>
      <c r="QJH282" s="509"/>
      <c r="QJI282" s="509"/>
      <c r="QJJ282" s="509"/>
      <c r="QJK282" s="509"/>
      <c r="QJL282" s="509"/>
      <c r="QJM282" s="509"/>
      <c r="QJN282" s="509"/>
      <c r="QJO282" s="509"/>
      <c r="QJP282" s="509"/>
      <c r="QJQ282" s="509"/>
      <c r="QJR282" s="509"/>
      <c r="QJS282" s="509"/>
      <c r="QJT282" s="509"/>
      <c r="QJU282" s="509"/>
      <c r="QJV282" s="509"/>
      <c r="QJW282" s="509"/>
      <c r="QJX282" s="509"/>
      <c r="QJY282" s="509"/>
      <c r="QJZ282" s="509"/>
      <c r="QKA282" s="509"/>
      <c r="QKB282" s="509"/>
      <c r="QKC282" s="509"/>
      <c r="QKD282" s="509"/>
      <c r="QKE282" s="509"/>
      <c r="QKF282" s="509"/>
      <c r="QKG282" s="509"/>
      <c r="QKH282" s="509"/>
      <c r="QKI282" s="509"/>
      <c r="QKJ282" s="509"/>
      <c r="QKK282" s="509"/>
      <c r="QKL282" s="509"/>
      <c r="QKM282" s="509"/>
      <c r="QKN282" s="509"/>
      <c r="QKO282" s="509"/>
      <c r="QKP282" s="509"/>
      <c r="QKQ282" s="509"/>
      <c r="QKR282" s="509"/>
      <c r="QKS282" s="509"/>
      <c r="QKT282" s="509"/>
      <c r="QKU282" s="509"/>
      <c r="QKV282" s="509"/>
      <c r="QKW282" s="509"/>
      <c r="QKX282" s="509"/>
      <c r="QKY282" s="509"/>
      <c r="QKZ282" s="509"/>
      <c r="QLA282" s="509"/>
      <c r="QLB282" s="509"/>
      <c r="QLC282" s="509"/>
      <c r="QLD282" s="509"/>
      <c r="QLE282" s="509"/>
      <c r="QLF282" s="509"/>
      <c r="QLG282" s="509"/>
      <c r="QLH282" s="509"/>
      <c r="QLI282" s="509"/>
      <c r="QLJ282" s="509"/>
      <c r="QLK282" s="509"/>
      <c r="QLL282" s="509"/>
      <c r="QLM282" s="509"/>
      <c r="QLN282" s="509"/>
      <c r="QLO282" s="509"/>
      <c r="QLP282" s="509"/>
      <c r="QLQ282" s="509"/>
      <c r="QLR282" s="509"/>
      <c r="QLS282" s="509"/>
      <c r="QLT282" s="509"/>
      <c r="QLU282" s="509"/>
      <c r="QLV282" s="509"/>
      <c r="QLW282" s="509"/>
      <c r="QLX282" s="509"/>
      <c r="QLY282" s="509"/>
      <c r="QLZ282" s="509"/>
      <c r="QMA282" s="509"/>
      <c r="QMB282" s="509"/>
      <c r="QMC282" s="509"/>
      <c r="QMD282" s="509"/>
      <c r="QME282" s="509"/>
      <c r="QMF282" s="509"/>
      <c r="QMG282" s="509"/>
      <c r="QMH282" s="509"/>
      <c r="QMI282" s="509"/>
      <c r="QMJ282" s="509"/>
      <c r="QMK282" s="509"/>
      <c r="QML282" s="509"/>
      <c r="QMM282" s="509"/>
      <c r="QMN282" s="509"/>
      <c r="QMO282" s="509"/>
      <c r="QMP282" s="509"/>
      <c r="QMQ282" s="509"/>
      <c r="QMR282" s="509"/>
      <c r="QMS282" s="509"/>
      <c r="QMT282" s="509"/>
      <c r="QMU282" s="509"/>
      <c r="QMV282" s="509"/>
      <c r="QMW282" s="509"/>
      <c r="QMX282" s="509"/>
      <c r="QMY282" s="509"/>
      <c r="QMZ282" s="509"/>
      <c r="QNA282" s="509"/>
      <c r="QNB282" s="509"/>
      <c r="QNC282" s="509"/>
      <c r="QND282" s="509"/>
      <c r="QNE282" s="509"/>
      <c r="QNF282" s="509"/>
      <c r="QNG282" s="509"/>
      <c r="QNH282" s="509"/>
      <c r="QNI282" s="509"/>
      <c r="QNJ282" s="509"/>
      <c r="QNK282" s="509"/>
      <c r="QNL282" s="509"/>
      <c r="QNM282" s="509"/>
      <c r="QNN282" s="509"/>
      <c r="QNO282" s="509"/>
      <c r="QNP282" s="509"/>
      <c r="QNQ282" s="509"/>
      <c r="QNR282" s="509"/>
      <c r="QNS282" s="509"/>
      <c r="QNT282" s="509"/>
      <c r="QNU282" s="509"/>
      <c r="QNV282" s="509"/>
      <c r="QNW282" s="509"/>
      <c r="QNX282" s="509"/>
      <c r="QNY282" s="509"/>
      <c r="QNZ282" s="509"/>
      <c r="QOA282" s="509"/>
      <c r="QOB282" s="509"/>
      <c r="QOC282" s="509"/>
      <c r="QOD282" s="509"/>
      <c r="QOE282" s="509"/>
      <c r="QOF282" s="509"/>
      <c r="QOG282" s="509"/>
      <c r="QOH282" s="509"/>
      <c r="QOI282" s="509"/>
      <c r="QOJ282" s="509"/>
      <c r="QOK282" s="509"/>
      <c r="QOL282" s="509"/>
      <c r="QOM282" s="509"/>
      <c r="QON282" s="509"/>
      <c r="QOO282" s="509"/>
      <c r="QOP282" s="509"/>
      <c r="QOQ282" s="509"/>
      <c r="QOR282" s="509"/>
      <c r="QOS282" s="509"/>
      <c r="QOT282" s="509"/>
      <c r="QOU282" s="509"/>
      <c r="QOV282" s="509"/>
      <c r="QOW282" s="509"/>
      <c r="QOX282" s="509"/>
      <c r="QOY282" s="509"/>
      <c r="QOZ282" s="509"/>
      <c r="QPA282" s="509"/>
      <c r="QPB282" s="509"/>
      <c r="QPC282" s="509"/>
      <c r="QPD282" s="509"/>
      <c r="QPE282" s="509"/>
      <c r="QPF282" s="509"/>
      <c r="QPG282" s="509"/>
      <c r="QPH282" s="509"/>
      <c r="QPI282" s="509"/>
      <c r="QPJ282" s="509"/>
      <c r="QPK282" s="509"/>
      <c r="QPL282" s="509"/>
      <c r="QPM282" s="509"/>
      <c r="QPN282" s="509"/>
      <c r="QPO282" s="509"/>
      <c r="QPP282" s="509"/>
      <c r="QPQ282" s="509"/>
      <c r="QPR282" s="509"/>
      <c r="QPS282" s="509"/>
      <c r="QPT282" s="509"/>
      <c r="QPU282" s="509"/>
      <c r="QPV282" s="509"/>
      <c r="QPW282" s="509"/>
      <c r="QPX282" s="509"/>
      <c r="QPY282" s="509"/>
      <c r="QPZ282" s="509"/>
      <c r="QQA282" s="509"/>
      <c r="QQB282" s="509"/>
      <c r="QQC282" s="509"/>
      <c r="QQD282" s="509"/>
      <c r="QQE282" s="509"/>
      <c r="QQF282" s="509"/>
      <c r="QQG282" s="509"/>
      <c r="QQH282" s="509"/>
      <c r="QQI282" s="509"/>
      <c r="QQJ282" s="509"/>
      <c r="QQK282" s="509"/>
      <c r="QQL282" s="509"/>
      <c r="QQM282" s="509"/>
      <c r="QQN282" s="509"/>
      <c r="QQO282" s="509"/>
      <c r="QQP282" s="509"/>
      <c r="QQQ282" s="509"/>
      <c r="QQR282" s="509"/>
      <c r="QQS282" s="509"/>
      <c r="QQT282" s="509"/>
      <c r="QQU282" s="509"/>
      <c r="QQV282" s="509"/>
      <c r="QQW282" s="509"/>
      <c r="QQX282" s="509"/>
      <c r="QQY282" s="509"/>
      <c r="QQZ282" s="509"/>
      <c r="QRA282" s="509"/>
      <c r="QRB282" s="509"/>
      <c r="QRC282" s="509"/>
      <c r="QRD282" s="509"/>
      <c r="QRE282" s="509"/>
      <c r="QRF282" s="509"/>
      <c r="QRG282" s="509"/>
      <c r="QRH282" s="509"/>
      <c r="QRI282" s="509"/>
      <c r="QRJ282" s="509"/>
      <c r="QRK282" s="509"/>
      <c r="QRL282" s="509"/>
      <c r="QRM282" s="509"/>
      <c r="QRN282" s="509"/>
      <c r="QRO282" s="509"/>
      <c r="QRP282" s="509"/>
      <c r="QRQ282" s="509"/>
      <c r="QRR282" s="509"/>
      <c r="QRS282" s="509"/>
      <c r="QRT282" s="509"/>
      <c r="QRU282" s="509"/>
      <c r="QRV282" s="509"/>
      <c r="QRW282" s="509"/>
      <c r="QRX282" s="509"/>
      <c r="QRY282" s="509"/>
      <c r="QRZ282" s="509"/>
      <c r="QSA282" s="509"/>
      <c r="QSB282" s="509"/>
      <c r="QSC282" s="509"/>
      <c r="QSD282" s="509"/>
      <c r="QSE282" s="509"/>
      <c r="QSF282" s="509"/>
      <c r="QSG282" s="509"/>
      <c r="QSH282" s="509"/>
      <c r="QSI282" s="509"/>
      <c r="QSJ282" s="509"/>
      <c r="QSK282" s="509"/>
      <c r="QSL282" s="509"/>
      <c r="QSM282" s="509"/>
      <c r="QSN282" s="509"/>
      <c r="QSO282" s="509"/>
      <c r="QSP282" s="509"/>
      <c r="QSQ282" s="509"/>
      <c r="QSR282" s="509"/>
      <c r="QSS282" s="509"/>
      <c r="QST282" s="509"/>
      <c r="QSU282" s="509"/>
      <c r="QSV282" s="509"/>
      <c r="QSW282" s="509"/>
      <c r="QSX282" s="509"/>
      <c r="QSY282" s="509"/>
      <c r="QSZ282" s="509"/>
      <c r="QTA282" s="509"/>
      <c r="QTB282" s="509"/>
      <c r="QTC282" s="509"/>
      <c r="QTD282" s="509"/>
      <c r="QTE282" s="509"/>
      <c r="QTF282" s="509"/>
      <c r="QTG282" s="509"/>
      <c r="QTH282" s="509"/>
      <c r="QTI282" s="509"/>
      <c r="QTJ282" s="509"/>
      <c r="QTK282" s="509"/>
      <c r="QTL282" s="509"/>
      <c r="QTM282" s="509"/>
      <c r="QTN282" s="509"/>
      <c r="QTO282" s="509"/>
      <c r="QTP282" s="509"/>
      <c r="QTQ282" s="509"/>
      <c r="QTR282" s="509"/>
      <c r="QTS282" s="509"/>
      <c r="QTT282" s="509"/>
      <c r="QTU282" s="509"/>
      <c r="QTV282" s="509"/>
      <c r="QTW282" s="509"/>
      <c r="QTX282" s="509"/>
      <c r="QTY282" s="509"/>
      <c r="QTZ282" s="509"/>
      <c r="QUA282" s="509"/>
      <c r="QUB282" s="509"/>
      <c r="QUC282" s="509"/>
      <c r="QUD282" s="509"/>
      <c r="QUE282" s="509"/>
      <c r="QUF282" s="509"/>
      <c r="QUG282" s="509"/>
      <c r="QUH282" s="509"/>
      <c r="QUI282" s="509"/>
      <c r="QUJ282" s="509"/>
      <c r="QUK282" s="509"/>
      <c r="QUL282" s="509"/>
      <c r="QUM282" s="509"/>
      <c r="QUN282" s="509"/>
      <c r="QUO282" s="509"/>
      <c r="QUP282" s="509"/>
      <c r="QUQ282" s="509"/>
      <c r="QUR282" s="509"/>
      <c r="QUS282" s="509"/>
      <c r="QUT282" s="509"/>
      <c r="QUU282" s="509"/>
      <c r="QUV282" s="509"/>
      <c r="QUW282" s="509"/>
      <c r="QUX282" s="509"/>
      <c r="QUY282" s="509"/>
      <c r="QUZ282" s="509"/>
      <c r="QVA282" s="509"/>
      <c r="QVB282" s="509"/>
      <c r="QVC282" s="509"/>
      <c r="QVD282" s="509"/>
      <c r="QVE282" s="509"/>
      <c r="QVF282" s="509"/>
      <c r="QVG282" s="509"/>
      <c r="QVH282" s="509"/>
      <c r="QVI282" s="509"/>
      <c r="QVJ282" s="509"/>
      <c r="QVK282" s="509"/>
      <c r="QVL282" s="509"/>
      <c r="QVM282" s="509"/>
      <c r="QVN282" s="509"/>
      <c r="QVO282" s="509"/>
      <c r="QVP282" s="509"/>
      <c r="QVQ282" s="509"/>
      <c r="QVR282" s="509"/>
      <c r="QVS282" s="509"/>
      <c r="QVT282" s="509"/>
      <c r="QVU282" s="509"/>
      <c r="QVV282" s="509"/>
      <c r="QVW282" s="509"/>
      <c r="QVX282" s="509"/>
      <c r="QVY282" s="509"/>
      <c r="QVZ282" s="509"/>
      <c r="QWA282" s="509"/>
      <c r="QWB282" s="509"/>
      <c r="QWC282" s="509"/>
      <c r="QWD282" s="509"/>
      <c r="QWE282" s="509"/>
      <c r="QWF282" s="509"/>
      <c r="QWG282" s="509"/>
      <c r="QWH282" s="509"/>
      <c r="QWI282" s="509"/>
      <c r="QWJ282" s="509"/>
      <c r="QWK282" s="509"/>
      <c r="QWL282" s="509"/>
      <c r="QWM282" s="509"/>
      <c r="QWN282" s="509"/>
      <c r="QWO282" s="509"/>
      <c r="QWP282" s="509"/>
      <c r="QWQ282" s="509"/>
      <c r="QWR282" s="509"/>
      <c r="QWS282" s="509"/>
      <c r="QWT282" s="509"/>
      <c r="QWU282" s="509"/>
      <c r="QWV282" s="509"/>
      <c r="QWW282" s="509"/>
      <c r="QWX282" s="509"/>
      <c r="QWY282" s="509"/>
      <c r="QWZ282" s="509"/>
      <c r="QXA282" s="509"/>
      <c r="QXB282" s="509"/>
      <c r="QXC282" s="509"/>
      <c r="QXD282" s="509"/>
      <c r="QXE282" s="509"/>
      <c r="QXF282" s="509"/>
      <c r="QXG282" s="509"/>
      <c r="QXH282" s="509"/>
      <c r="QXI282" s="509"/>
      <c r="QXJ282" s="509"/>
      <c r="QXK282" s="509"/>
      <c r="QXL282" s="509"/>
      <c r="QXM282" s="509"/>
      <c r="QXN282" s="509"/>
      <c r="QXO282" s="509"/>
      <c r="QXP282" s="509"/>
      <c r="QXQ282" s="509"/>
      <c r="QXR282" s="509"/>
      <c r="QXS282" s="509"/>
      <c r="QXT282" s="509"/>
      <c r="QXU282" s="509"/>
      <c r="QXV282" s="509"/>
      <c r="QXW282" s="509"/>
      <c r="QXX282" s="509"/>
      <c r="QXY282" s="509"/>
      <c r="QXZ282" s="509"/>
      <c r="QYA282" s="509"/>
      <c r="QYB282" s="509"/>
      <c r="QYC282" s="509"/>
      <c r="QYD282" s="509"/>
      <c r="QYE282" s="509"/>
      <c r="QYF282" s="509"/>
      <c r="QYG282" s="509"/>
      <c r="QYH282" s="509"/>
      <c r="QYI282" s="509"/>
      <c r="QYJ282" s="509"/>
      <c r="QYK282" s="509"/>
      <c r="QYL282" s="509"/>
      <c r="QYM282" s="509"/>
      <c r="QYN282" s="509"/>
      <c r="QYO282" s="509"/>
      <c r="QYP282" s="509"/>
      <c r="QYQ282" s="509"/>
      <c r="QYR282" s="509"/>
      <c r="QYS282" s="509"/>
      <c r="QYT282" s="509"/>
      <c r="QYU282" s="509"/>
      <c r="QYV282" s="509"/>
      <c r="QYW282" s="509"/>
      <c r="QYX282" s="509"/>
      <c r="QYY282" s="509"/>
      <c r="QYZ282" s="509"/>
      <c r="QZA282" s="509"/>
      <c r="QZB282" s="509"/>
      <c r="QZC282" s="509"/>
      <c r="QZD282" s="509"/>
      <c r="QZE282" s="509"/>
      <c r="QZF282" s="509"/>
      <c r="QZG282" s="509"/>
      <c r="QZH282" s="509"/>
      <c r="QZI282" s="509"/>
      <c r="QZJ282" s="509"/>
      <c r="QZK282" s="509"/>
      <c r="QZL282" s="509"/>
      <c r="QZM282" s="509"/>
      <c r="QZN282" s="509"/>
      <c r="QZO282" s="509"/>
      <c r="QZP282" s="509"/>
      <c r="QZQ282" s="509"/>
      <c r="QZR282" s="509"/>
      <c r="QZS282" s="509"/>
      <c r="QZT282" s="509"/>
      <c r="QZU282" s="509"/>
      <c r="QZV282" s="509"/>
      <c r="QZW282" s="509"/>
      <c r="QZX282" s="509"/>
      <c r="QZY282" s="509"/>
      <c r="QZZ282" s="509"/>
      <c r="RAA282" s="509"/>
      <c r="RAB282" s="509"/>
      <c r="RAC282" s="509"/>
      <c r="RAD282" s="509"/>
      <c r="RAE282" s="509"/>
      <c r="RAF282" s="509"/>
      <c r="RAG282" s="509"/>
      <c r="RAH282" s="509"/>
      <c r="RAI282" s="509"/>
      <c r="RAJ282" s="509"/>
      <c r="RAK282" s="509"/>
      <c r="RAL282" s="509"/>
      <c r="RAM282" s="509"/>
      <c r="RAN282" s="509"/>
      <c r="RAO282" s="509"/>
      <c r="RAP282" s="509"/>
      <c r="RAQ282" s="509"/>
      <c r="RAR282" s="509"/>
      <c r="RAS282" s="509"/>
      <c r="RAT282" s="509"/>
      <c r="RAU282" s="509"/>
      <c r="RAV282" s="509"/>
      <c r="RAW282" s="509"/>
      <c r="RAX282" s="509"/>
      <c r="RAY282" s="509"/>
      <c r="RAZ282" s="509"/>
      <c r="RBA282" s="509"/>
      <c r="RBB282" s="509"/>
      <c r="RBC282" s="509"/>
      <c r="RBD282" s="509"/>
      <c r="RBE282" s="509"/>
      <c r="RBF282" s="509"/>
      <c r="RBG282" s="509"/>
      <c r="RBH282" s="509"/>
      <c r="RBI282" s="509"/>
      <c r="RBJ282" s="509"/>
      <c r="RBK282" s="509"/>
      <c r="RBL282" s="509"/>
      <c r="RBM282" s="509"/>
      <c r="RBN282" s="509"/>
      <c r="RBO282" s="509"/>
      <c r="RBP282" s="509"/>
      <c r="RBQ282" s="509"/>
      <c r="RBR282" s="509"/>
      <c r="RBS282" s="509"/>
      <c r="RBT282" s="509"/>
      <c r="RBU282" s="509"/>
      <c r="RBV282" s="509"/>
      <c r="RBW282" s="509"/>
      <c r="RBX282" s="509"/>
      <c r="RBY282" s="509"/>
      <c r="RBZ282" s="509"/>
      <c r="RCA282" s="509"/>
      <c r="RCB282" s="509"/>
      <c r="RCC282" s="509"/>
      <c r="RCD282" s="509"/>
      <c r="RCE282" s="509"/>
      <c r="RCF282" s="509"/>
      <c r="RCG282" s="509"/>
      <c r="RCH282" s="509"/>
      <c r="RCI282" s="509"/>
      <c r="RCJ282" s="509"/>
      <c r="RCK282" s="509"/>
      <c r="RCL282" s="509"/>
      <c r="RCM282" s="509"/>
      <c r="RCN282" s="509"/>
      <c r="RCO282" s="509"/>
      <c r="RCP282" s="509"/>
      <c r="RCQ282" s="509"/>
      <c r="RCR282" s="509"/>
      <c r="RCS282" s="509"/>
      <c r="RCT282" s="509"/>
      <c r="RCU282" s="509"/>
      <c r="RCV282" s="509"/>
      <c r="RCW282" s="509"/>
      <c r="RCX282" s="509"/>
      <c r="RCY282" s="509"/>
      <c r="RCZ282" s="509"/>
      <c r="RDA282" s="509"/>
      <c r="RDB282" s="509"/>
      <c r="RDC282" s="509"/>
      <c r="RDD282" s="509"/>
      <c r="RDE282" s="509"/>
      <c r="RDF282" s="509"/>
      <c r="RDG282" s="509"/>
      <c r="RDH282" s="509"/>
      <c r="RDI282" s="509"/>
      <c r="RDJ282" s="509"/>
      <c r="RDK282" s="509"/>
      <c r="RDL282" s="509"/>
      <c r="RDM282" s="509"/>
      <c r="RDN282" s="509"/>
      <c r="RDO282" s="509"/>
      <c r="RDP282" s="509"/>
      <c r="RDQ282" s="509"/>
      <c r="RDR282" s="509"/>
      <c r="RDS282" s="509"/>
      <c r="RDT282" s="509"/>
      <c r="RDU282" s="509"/>
      <c r="RDV282" s="509"/>
      <c r="RDW282" s="509"/>
      <c r="RDX282" s="509"/>
      <c r="RDY282" s="509"/>
      <c r="RDZ282" s="509"/>
      <c r="REA282" s="509"/>
      <c r="REB282" s="509"/>
      <c r="REC282" s="509"/>
      <c r="RED282" s="509"/>
      <c r="REE282" s="509"/>
      <c r="REF282" s="509"/>
      <c r="REG282" s="509"/>
      <c r="REH282" s="509"/>
      <c r="REI282" s="509"/>
      <c r="REJ282" s="509"/>
      <c r="REK282" s="509"/>
      <c r="REL282" s="509"/>
      <c r="REM282" s="509"/>
      <c r="REN282" s="509"/>
      <c r="REO282" s="509"/>
      <c r="REP282" s="509"/>
      <c r="REQ282" s="509"/>
      <c r="RER282" s="509"/>
      <c r="RES282" s="509"/>
      <c r="RET282" s="509"/>
      <c r="REU282" s="509"/>
      <c r="REV282" s="509"/>
      <c r="REW282" s="509"/>
      <c r="REX282" s="509"/>
      <c r="REY282" s="509"/>
      <c r="REZ282" s="509"/>
      <c r="RFA282" s="509"/>
      <c r="RFB282" s="509"/>
      <c r="RFC282" s="509"/>
      <c r="RFD282" s="509"/>
      <c r="RFE282" s="509"/>
      <c r="RFF282" s="509"/>
      <c r="RFG282" s="509"/>
      <c r="RFH282" s="509"/>
      <c r="RFI282" s="509"/>
      <c r="RFJ282" s="509"/>
      <c r="RFK282" s="509"/>
      <c r="RFL282" s="509"/>
      <c r="RFM282" s="509"/>
      <c r="RFN282" s="509"/>
      <c r="RFO282" s="509"/>
      <c r="RFP282" s="509"/>
      <c r="RFQ282" s="509"/>
      <c r="RFR282" s="509"/>
      <c r="RFS282" s="509"/>
      <c r="RFT282" s="509"/>
      <c r="RFU282" s="509"/>
      <c r="RFV282" s="509"/>
      <c r="RFW282" s="509"/>
      <c r="RFX282" s="509"/>
      <c r="RFY282" s="509"/>
      <c r="RFZ282" s="509"/>
      <c r="RGA282" s="509"/>
      <c r="RGB282" s="509"/>
      <c r="RGC282" s="509"/>
      <c r="RGD282" s="509"/>
      <c r="RGE282" s="509"/>
      <c r="RGF282" s="509"/>
      <c r="RGG282" s="509"/>
      <c r="RGH282" s="509"/>
      <c r="RGI282" s="509"/>
      <c r="RGJ282" s="509"/>
      <c r="RGK282" s="509"/>
      <c r="RGL282" s="509"/>
      <c r="RGM282" s="509"/>
      <c r="RGN282" s="509"/>
      <c r="RGO282" s="509"/>
      <c r="RGP282" s="509"/>
      <c r="RGQ282" s="509"/>
      <c r="RGR282" s="509"/>
      <c r="RGS282" s="509"/>
      <c r="RGT282" s="509"/>
      <c r="RGU282" s="509"/>
      <c r="RGV282" s="509"/>
      <c r="RGW282" s="509"/>
      <c r="RGX282" s="509"/>
      <c r="RGY282" s="509"/>
      <c r="RGZ282" s="509"/>
      <c r="RHA282" s="509"/>
      <c r="RHB282" s="509"/>
      <c r="RHC282" s="509"/>
      <c r="RHD282" s="509"/>
      <c r="RHE282" s="509"/>
      <c r="RHF282" s="509"/>
      <c r="RHG282" s="509"/>
      <c r="RHH282" s="509"/>
      <c r="RHI282" s="509"/>
      <c r="RHJ282" s="509"/>
      <c r="RHK282" s="509"/>
      <c r="RHL282" s="509"/>
      <c r="RHM282" s="509"/>
      <c r="RHN282" s="509"/>
      <c r="RHO282" s="509"/>
      <c r="RHP282" s="509"/>
      <c r="RHQ282" s="509"/>
      <c r="RHR282" s="509"/>
      <c r="RHS282" s="509"/>
      <c r="RHT282" s="509"/>
      <c r="RHU282" s="509"/>
      <c r="RHV282" s="509"/>
      <c r="RHW282" s="509"/>
      <c r="RHX282" s="509"/>
      <c r="RHY282" s="509"/>
      <c r="RHZ282" s="509"/>
      <c r="RIA282" s="509"/>
      <c r="RIB282" s="509"/>
      <c r="RIC282" s="509"/>
      <c r="RID282" s="509"/>
      <c r="RIE282" s="509"/>
      <c r="RIF282" s="509"/>
      <c r="RIG282" s="509"/>
      <c r="RIH282" s="509"/>
      <c r="RII282" s="509"/>
      <c r="RIJ282" s="509"/>
      <c r="RIK282" s="509"/>
      <c r="RIL282" s="509"/>
      <c r="RIM282" s="509"/>
      <c r="RIN282" s="509"/>
      <c r="RIO282" s="509"/>
      <c r="RIP282" s="509"/>
      <c r="RIQ282" s="509"/>
      <c r="RIR282" s="509"/>
      <c r="RIS282" s="509"/>
      <c r="RIT282" s="509"/>
      <c r="RIU282" s="509"/>
      <c r="RIV282" s="509"/>
      <c r="RIW282" s="509"/>
      <c r="RIX282" s="509"/>
      <c r="RIY282" s="509"/>
      <c r="RIZ282" s="509"/>
      <c r="RJA282" s="509"/>
      <c r="RJB282" s="509"/>
      <c r="RJC282" s="509"/>
      <c r="RJD282" s="509"/>
      <c r="RJE282" s="509"/>
      <c r="RJF282" s="509"/>
      <c r="RJG282" s="509"/>
      <c r="RJH282" s="509"/>
      <c r="RJI282" s="509"/>
      <c r="RJJ282" s="509"/>
      <c r="RJK282" s="509"/>
      <c r="RJL282" s="509"/>
      <c r="RJM282" s="509"/>
      <c r="RJN282" s="509"/>
      <c r="RJO282" s="509"/>
      <c r="RJP282" s="509"/>
      <c r="RJQ282" s="509"/>
      <c r="RJR282" s="509"/>
      <c r="RJS282" s="509"/>
      <c r="RJT282" s="509"/>
      <c r="RJU282" s="509"/>
      <c r="RJV282" s="509"/>
      <c r="RJW282" s="509"/>
      <c r="RJX282" s="509"/>
      <c r="RJY282" s="509"/>
      <c r="RJZ282" s="509"/>
      <c r="RKA282" s="509"/>
      <c r="RKB282" s="509"/>
      <c r="RKC282" s="509"/>
      <c r="RKD282" s="509"/>
      <c r="RKE282" s="509"/>
      <c r="RKF282" s="509"/>
      <c r="RKG282" s="509"/>
      <c r="RKH282" s="509"/>
      <c r="RKI282" s="509"/>
      <c r="RKJ282" s="509"/>
      <c r="RKK282" s="509"/>
      <c r="RKL282" s="509"/>
      <c r="RKM282" s="509"/>
      <c r="RKN282" s="509"/>
      <c r="RKO282" s="509"/>
      <c r="RKP282" s="509"/>
      <c r="RKQ282" s="509"/>
      <c r="RKR282" s="509"/>
      <c r="RKS282" s="509"/>
      <c r="RKT282" s="509"/>
      <c r="RKU282" s="509"/>
      <c r="RKV282" s="509"/>
      <c r="RKW282" s="509"/>
      <c r="RKX282" s="509"/>
      <c r="RKY282" s="509"/>
      <c r="RKZ282" s="509"/>
      <c r="RLA282" s="509"/>
      <c r="RLB282" s="509"/>
      <c r="RLC282" s="509"/>
      <c r="RLD282" s="509"/>
      <c r="RLE282" s="509"/>
      <c r="RLF282" s="509"/>
      <c r="RLG282" s="509"/>
      <c r="RLH282" s="509"/>
      <c r="RLI282" s="509"/>
      <c r="RLJ282" s="509"/>
      <c r="RLK282" s="509"/>
      <c r="RLL282" s="509"/>
      <c r="RLM282" s="509"/>
      <c r="RLN282" s="509"/>
      <c r="RLO282" s="509"/>
      <c r="RLP282" s="509"/>
      <c r="RLQ282" s="509"/>
      <c r="RLR282" s="509"/>
      <c r="RLS282" s="509"/>
      <c r="RLT282" s="509"/>
      <c r="RLU282" s="509"/>
      <c r="RLV282" s="509"/>
      <c r="RLW282" s="509"/>
      <c r="RLX282" s="509"/>
      <c r="RLY282" s="509"/>
      <c r="RLZ282" s="509"/>
      <c r="RMA282" s="509"/>
      <c r="RMB282" s="509"/>
      <c r="RMC282" s="509"/>
      <c r="RMD282" s="509"/>
      <c r="RME282" s="509"/>
      <c r="RMF282" s="509"/>
      <c r="RMG282" s="509"/>
      <c r="RMH282" s="509"/>
      <c r="RMI282" s="509"/>
      <c r="RMJ282" s="509"/>
      <c r="RMK282" s="509"/>
      <c r="RML282" s="509"/>
      <c r="RMM282" s="509"/>
      <c r="RMN282" s="509"/>
      <c r="RMO282" s="509"/>
      <c r="RMP282" s="509"/>
      <c r="RMQ282" s="509"/>
      <c r="RMR282" s="509"/>
      <c r="RMS282" s="509"/>
      <c r="RMT282" s="509"/>
      <c r="RMU282" s="509"/>
      <c r="RMV282" s="509"/>
      <c r="RMW282" s="509"/>
      <c r="RMX282" s="509"/>
      <c r="RMY282" s="509"/>
      <c r="RMZ282" s="509"/>
      <c r="RNA282" s="509"/>
      <c r="RNB282" s="509"/>
      <c r="RNC282" s="509"/>
      <c r="RND282" s="509"/>
      <c r="RNE282" s="509"/>
      <c r="RNF282" s="509"/>
      <c r="RNG282" s="509"/>
      <c r="RNH282" s="509"/>
      <c r="RNI282" s="509"/>
      <c r="RNJ282" s="509"/>
      <c r="RNK282" s="509"/>
      <c r="RNL282" s="509"/>
      <c r="RNM282" s="509"/>
      <c r="RNN282" s="509"/>
      <c r="RNO282" s="509"/>
      <c r="RNP282" s="509"/>
      <c r="RNQ282" s="509"/>
      <c r="RNR282" s="509"/>
      <c r="RNS282" s="509"/>
      <c r="RNT282" s="509"/>
      <c r="RNU282" s="509"/>
      <c r="RNV282" s="509"/>
      <c r="RNW282" s="509"/>
      <c r="RNX282" s="509"/>
      <c r="RNY282" s="509"/>
      <c r="RNZ282" s="509"/>
      <c r="ROA282" s="509"/>
      <c r="ROB282" s="509"/>
      <c r="ROC282" s="509"/>
      <c r="ROD282" s="509"/>
      <c r="ROE282" s="509"/>
      <c r="ROF282" s="509"/>
      <c r="ROG282" s="509"/>
      <c r="ROH282" s="509"/>
      <c r="ROI282" s="509"/>
      <c r="ROJ282" s="509"/>
      <c r="ROK282" s="509"/>
      <c r="ROL282" s="509"/>
      <c r="ROM282" s="509"/>
      <c r="RON282" s="509"/>
      <c r="ROO282" s="509"/>
      <c r="ROP282" s="509"/>
      <c r="ROQ282" s="509"/>
      <c r="ROR282" s="509"/>
      <c r="ROS282" s="509"/>
      <c r="ROT282" s="509"/>
      <c r="ROU282" s="509"/>
      <c r="ROV282" s="509"/>
      <c r="ROW282" s="509"/>
      <c r="ROX282" s="509"/>
      <c r="ROY282" s="509"/>
      <c r="ROZ282" s="509"/>
      <c r="RPA282" s="509"/>
      <c r="RPB282" s="509"/>
      <c r="RPC282" s="509"/>
      <c r="RPD282" s="509"/>
      <c r="RPE282" s="509"/>
      <c r="RPF282" s="509"/>
      <c r="RPG282" s="509"/>
      <c r="RPH282" s="509"/>
      <c r="RPI282" s="509"/>
      <c r="RPJ282" s="509"/>
      <c r="RPK282" s="509"/>
      <c r="RPL282" s="509"/>
      <c r="RPM282" s="509"/>
      <c r="RPN282" s="509"/>
      <c r="RPO282" s="509"/>
      <c r="RPP282" s="509"/>
      <c r="RPQ282" s="509"/>
      <c r="RPR282" s="509"/>
      <c r="RPS282" s="509"/>
      <c r="RPT282" s="509"/>
      <c r="RPU282" s="509"/>
      <c r="RPV282" s="509"/>
      <c r="RPW282" s="509"/>
      <c r="RPX282" s="509"/>
      <c r="RPY282" s="509"/>
      <c r="RPZ282" s="509"/>
      <c r="RQA282" s="509"/>
      <c r="RQB282" s="509"/>
      <c r="RQC282" s="509"/>
      <c r="RQD282" s="509"/>
      <c r="RQE282" s="509"/>
      <c r="RQF282" s="509"/>
      <c r="RQG282" s="509"/>
      <c r="RQH282" s="509"/>
      <c r="RQI282" s="509"/>
      <c r="RQJ282" s="509"/>
      <c r="RQK282" s="509"/>
      <c r="RQL282" s="509"/>
      <c r="RQM282" s="509"/>
      <c r="RQN282" s="509"/>
      <c r="RQO282" s="509"/>
      <c r="RQP282" s="509"/>
      <c r="RQQ282" s="509"/>
      <c r="RQR282" s="509"/>
      <c r="RQS282" s="509"/>
      <c r="RQT282" s="509"/>
      <c r="RQU282" s="509"/>
      <c r="RQV282" s="509"/>
      <c r="RQW282" s="509"/>
      <c r="RQX282" s="509"/>
      <c r="RQY282" s="509"/>
      <c r="RQZ282" s="509"/>
      <c r="RRA282" s="509"/>
      <c r="RRB282" s="509"/>
      <c r="RRC282" s="509"/>
      <c r="RRD282" s="509"/>
      <c r="RRE282" s="509"/>
      <c r="RRF282" s="509"/>
      <c r="RRG282" s="509"/>
      <c r="RRH282" s="509"/>
      <c r="RRI282" s="509"/>
      <c r="RRJ282" s="509"/>
      <c r="RRK282" s="509"/>
      <c r="RRL282" s="509"/>
      <c r="RRM282" s="509"/>
      <c r="RRN282" s="509"/>
      <c r="RRO282" s="509"/>
      <c r="RRP282" s="509"/>
      <c r="RRQ282" s="509"/>
      <c r="RRR282" s="509"/>
      <c r="RRS282" s="509"/>
      <c r="RRT282" s="509"/>
      <c r="RRU282" s="509"/>
      <c r="RRV282" s="509"/>
      <c r="RRW282" s="509"/>
      <c r="RRX282" s="509"/>
      <c r="RRY282" s="509"/>
      <c r="RRZ282" s="509"/>
      <c r="RSA282" s="509"/>
      <c r="RSB282" s="509"/>
      <c r="RSC282" s="509"/>
      <c r="RSD282" s="509"/>
      <c r="RSE282" s="509"/>
      <c r="RSF282" s="509"/>
      <c r="RSG282" s="509"/>
      <c r="RSH282" s="509"/>
      <c r="RSI282" s="509"/>
      <c r="RSJ282" s="509"/>
      <c r="RSK282" s="509"/>
      <c r="RSL282" s="509"/>
      <c r="RSM282" s="509"/>
      <c r="RSN282" s="509"/>
      <c r="RSO282" s="509"/>
      <c r="RSP282" s="509"/>
      <c r="RSQ282" s="509"/>
      <c r="RSR282" s="509"/>
      <c r="RSS282" s="509"/>
      <c r="RST282" s="509"/>
      <c r="RSU282" s="509"/>
      <c r="RSV282" s="509"/>
      <c r="RSW282" s="509"/>
      <c r="RSX282" s="509"/>
      <c r="RSY282" s="509"/>
      <c r="RSZ282" s="509"/>
      <c r="RTA282" s="509"/>
      <c r="RTB282" s="509"/>
      <c r="RTC282" s="509"/>
      <c r="RTD282" s="509"/>
      <c r="RTE282" s="509"/>
      <c r="RTF282" s="509"/>
      <c r="RTG282" s="509"/>
      <c r="RTH282" s="509"/>
      <c r="RTI282" s="509"/>
      <c r="RTJ282" s="509"/>
      <c r="RTK282" s="509"/>
      <c r="RTL282" s="509"/>
      <c r="RTM282" s="509"/>
      <c r="RTN282" s="509"/>
      <c r="RTO282" s="509"/>
      <c r="RTP282" s="509"/>
      <c r="RTQ282" s="509"/>
      <c r="RTR282" s="509"/>
      <c r="RTS282" s="509"/>
      <c r="RTT282" s="509"/>
      <c r="RTU282" s="509"/>
      <c r="RTV282" s="509"/>
      <c r="RTW282" s="509"/>
      <c r="RTX282" s="509"/>
      <c r="RTY282" s="509"/>
      <c r="RTZ282" s="509"/>
      <c r="RUA282" s="509"/>
      <c r="RUB282" s="509"/>
      <c r="RUC282" s="509"/>
      <c r="RUD282" s="509"/>
      <c r="RUE282" s="509"/>
      <c r="RUF282" s="509"/>
      <c r="RUG282" s="509"/>
      <c r="RUH282" s="509"/>
      <c r="RUI282" s="509"/>
      <c r="RUJ282" s="509"/>
      <c r="RUK282" s="509"/>
      <c r="RUL282" s="509"/>
      <c r="RUM282" s="509"/>
      <c r="RUN282" s="509"/>
      <c r="RUO282" s="509"/>
      <c r="RUP282" s="509"/>
      <c r="RUQ282" s="509"/>
      <c r="RUR282" s="509"/>
      <c r="RUS282" s="509"/>
      <c r="RUT282" s="509"/>
      <c r="RUU282" s="509"/>
      <c r="RUV282" s="509"/>
      <c r="RUW282" s="509"/>
      <c r="RUX282" s="509"/>
      <c r="RUY282" s="509"/>
      <c r="RUZ282" s="509"/>
      <c r="RVA282" s="509"/>
      <c r="RVB282" s="509"/>
      <c r="RVC282" s="509"/>
      <c r="RVD282" s="509"/>
      <c r="RVE282" s="509"/>
      <c r="RVF282" s="509"/>
      <c r="RVG282" s="509"/>
      <c r="RVH282" s="509"/>
      <c r="RVI282" s="509"/>
      <c r="RVJ282" s="509"/>
      <c r="RVK282" s="509"/>
      <c r="RVL282" s="509"/>
      <c r="RVM282" s="509"/>
      <c r="RVN282" s="509"/>
      <c r="RVO282" s="509"/>
      <c r="RVP282" s="509"/>
      <c r="RVQ282" s="509"/>
      <c r="RVR282" s="509"/>
      <c r="RVS282" s="509"/>
      <c r="RVT282" s="509"/>
      <c r="RVU282" s="509"/>
      <c r="RVV282" s="509"/>
      <c r="RVW282" s="509"/>
      <c r="RVX282" s="509"/>
      <c r="RVY282" s="509"/>
      <c r="RVZ282" s="509"/>
      <c r="RWA282" s="509"/>
      <c r="RWB282" s="509"/>
      <c r="RWC282" s="509"/>
      <c r="RWD282" s="509"/>
      <c r="RWE282" s="509"/>
      <c r="RWF282" s="509"/>
      <c r="RWG282" s="509"/>
      <c r="RWH282" s="509"/>
      <c r="RWI282" s="509"/>
      <c r="RWJ282" s="509"/>
      <c r="RWK282" s="509"/>
      <c r="RWL282" s="509"/>
      <c r="RWM282" s="509"/>
      <c r="RWN282" s="509"/>
      <c r="RWO282" s="509"/>
      <c r="RWP282" s="509"/>
      <c r="RWQ282" s="509"/>
      <c r="RWR282" s="509"/>
      <c r="RWS282" s="509"/>
      <c r="RWT282" s="509"/>
      <c r="RWU282" s="509"/>
      <c r="RWV282" s="509"/>
      <c r="RWW282" s="509"/>
      <c r="RWX282" s="509"/>
      <c r="RWY282" s="509"/>
      <c r="RWZ282" s="509"/>
      <c r="RXA282" s="509"/>
      <c r="RXB282" s="509"/>
      <c r="RXC282" s="509"/>
      <c r="RXD282" s="509"/>
      <c r="RXE282" s="509"/>
      <c r="RXF282" s="509"/>
      <c r="RXG282" s="509"/>
      <c r="RXH282" s="509"/>
      <c r="RXI282" s="509"/>
      <c r="RXJ282" s="509"/>
      <c r="RXK282" s="509"/>
      <c r="RXL282" s="509"/>
      <c r="RXM282" s="509"/>
      <c r="RXN282" s="509"/>
      <c r="RXO282" s="509"/>
      <c r="RXP282" s="509"/>
      <c r="RXQ282" s="509"/>
      <c r="RXR282" s="509"/>
      <c r="RXS282" s="509"/>
      <c r="RXT282" s="509"/>
      <c r="RXU282" s="509"/>
      <c r="RXV282" s="509"/>
      <c r="RXW282" s="509"/>
      <c r="RXX282" s="509"/>
      <c r="RXY282" s="509"/>
      <c r="RXZ282" s="509"/>
      <c r="RYA282" s="509"/>
      <c r="RYB282" s="509"/>
      <c r="RYC282" s="509"/>
      <c r="RYD282" s="509"/>
      <c r="RYE282" s="509"/>
      <c r="RYF282" s="509"/>
      <c r="RYG282" s="509"/>
      <c r="RYH282" s="509"/>
      <c r="RYI282" s="509"/>
      <c r="RYJ282" s="509"/>
      <c r="RYK282" s="509"/>
      <c r="RYL282" s="509"/>
      <c r="RYM282" s="509"/>
      <c r="RYN282" s="509"/>
      <c r="RYO282" s="509"/>
      <c r="RYP282" s="509"/>
      <c r="RYQ282" s="509"/>
      <c r="RYR282" s="509"/>
      <c r="RYS282" s="509"/>
      <c r="RYT282" s="509"/>
      <c r="RYU282" s="509"/>
      <c r="RYV282" s="509"/>
      <c r="RYW282" s="509"/>
      <c r="RYX282" s="509"/>
      <c r="RYY282" s="509"/>
      <c r="RYZ282" s="509"/>
      <c r="RZA282" s="509"/>
      <c r="RZB282" s="509"/>
      <c r="RZC282" s="509"/>
      <c r="RZD282" s="509"/>
      <c r="RZE282" s="509"/>
      <c r="RZF282" s="509"/>
      <c r="RZG282" s="509"/>
      <c r="RZH282" s="509"/>
      <c r="RZI282" s="509"/>
      <c r="RZJ282" s="509"/>
      <c r="RZK282" s="509"/>
      <c r="RZL282" s="509"/>
      <c r="RZM282" s="509"/>
      <c r="RZN282" s="509"/>
      <c r="RZO282" s="509"/>
      <c r="RZP282" s="509"/>
      <c r="RZQ282" s="509"/>
      <c r="RZR282" s="509"/>
      <c r="RZS282" s="509"/>
      <c r="RZT282" s="509"/>
      <c r="RZU282" s="509"/>
      <c r="RZV282" s="509"/>
      <c r="RZW282" s="509"/>
      <c r="RZX282" s="509"/>
      <c r="RZY282" s="509"/>
      <c r="RZZ282" s="509"/>
      <c r="SAA282" s="509"/>
      <c r="SAB282" s="509"/>
      <c r="SAC282" s="509"/>
      <c r="SAD282" s="509"/>
      <c r="SAE282" s="509"/>
      <c r="SAF282" s="509"/>
      <c r="SAG282" s="509"/>
      <c r="SAH282" s="509"/>
      <c r="SAI282" s="509"/>
      <c r="SAJ282" s="509"/>
      <c r="SAK282" s="509"/>
      <c r="SAL282" s="509"/>
      <c r="SAM282" s="509"/>
      <c r="SAN282" s="509"/>
      <c r="SAO282" s="509"/>
      <c r="SAP282" s="509"/>
      <c r="SAQ282" s="509"/>
      <c r="SAR282" s="509"/>
      <c r="SAS282" s="509"/>
      <c r="SAT282" s="509"/>
      <c r="SAU282" s="509"/>
      <c r="SAV282" s="509"/>
      <c r="SAW282" s="509"/>
      <c r="SAX282" s="509"/>
      <c r="SAY282" s="509"/>
      <c r="SAZ282" s="509"/>
      <c r="SBA282" s="509"/>
      <c r="SBB282" s="509"/>
      <c r="SBC282" s="509"/>
      <c r="SBD282" s="509"/>
      <c r="SBE282" s="509"/>
      <c r="SBF282" s="509"/>
      <c r="SBG282" s="509"/>
      <c r="SBH282" s="509"/>
      <c r="SBI282" s="509"/>
      <c r="SBJ282" s="509"/>
      <c r="SBK282" s="509"/>
      <c r="SBL282" s="509"/>
      <c r="SBM282" s="509"/>
      <c r="SBN282" s="509"/>
      <c r="SBO282" s="509"/>
      <c r="SBP282" s="509"/>
      <c r="SBQ282" s="509"/>
      <c r="SBR282" s="509"/>
      <c r="SBS282" s="509"/>
      <c r="SBT282" s="509"/>
      <c r="SBU282" s="509"/>
      <c r="SBV282" s="509"/>
      <c r="SBW282" s="509"/>
      <c r="SBX282" s="509"/>
      <c r="SBY282" s="509"/>
      <c r="SBZ282" s="509"/>
      <c r="SCA282" s="509"/>
      <c r="SCB282" s="509"/>
      <c r="SCC282" s="509"/>
      <c r="SCD282" s="509"/>
      <c r="SCE282" s="509"/>
      <c r="SCF282" s="509"/>
      <c r="SCG282" s="509"/>
      <c r="SCH282" s="509"/>
      <c r="SCI282" s="509"/>
      <c r="SCJ282" s="509"/>
      <c r="SCK282" s="509"/>
      <c r="SCL282" s="509"/>
      <c r="SCM282" s="509"/>
      <c r="SCN282" s="509"/>
      <c r="SCO282" s="509"/>
      <c r="SCP282" s="509"/>
      <c r="SCQ282" s="509"/>
      <c r="SCR282" s="509"/>
      <c r="SCS282" s="509"/>
      <c r="SCT282" s="509"/>
      <c r="SCU282" s="509"/>
      <c r="SCV282" s="509"/>
      <c r="SCW282" s="509"/>
      <c r="SCX282" s="509"/>
      <c r="SCY282" s="509"/>
      <c r="SCZ282" s="509"/>
      <c r="SDA282" s="509"/>
      <c r="SDB282" s="509"/>
      <c r="SDC282" s="509"/>
      <c r="SDD282" s="509"/>
      <c r="SDE282" s="509"/>
      <c r="SDF282" s="509"/>
      <c r="SDG282" s="509"/>
      <c r="SDH282" s="509"/>
      <c r="SDI282" s="509"/>
      <c r="SDJ282" s="509"/>
      <c r="SDK282" s="509"/>
      <c r="SDL282" s="509"/>
      <c r="SDM282" s="509"/>
      <c r="SDN282" s="509"/>
      <c r="SDO282" s="509"/>
      <c r="SDP282" s="509"/>
      <c r="SDQ282" s="509"/>
      <c r="SDR282" s="509"/>
      <c r="SDS282" s="509"/>
      <c r="SDT282" s="509"/>
      <c r="SDU282" s="509"/>
      <c r="SDV282" s="509"/>
      <c r="SDW282" s="509"/>
      <c r="SDX282" s="509"/>
      <c r="SDY282" s="509"/>
      <c r="SDZ282" s="509"/>
      <c r="SEA282" s="509"/>
      <c r="SEB282" s="509"/>
      <c r="SEC282" s="509"/>
      <c r="SED282" s="509"/>
      <c r="SEE282" s="509"/>
      <c r="SEF282" s="509"/>
      <c r="SEG282" s="509"/>
      <c r="SEH282" s="509"/>
      <c r="SEI282" s="509"/>
      <c r="SEJ282" s="509"/>
      <c r="SEK282" s="509"/>
      <c r="SEL282" s="509"/>
      <c r="SEM282" s="509"/>
      <c r="SEN282" s="509"/>
      <c r="SEO282" s="509"/>
      <c r="SEP282" s="509"/>
      <c r="SEQ282" s="509"/>
      <c r="SER282" s="509"/>
      <c r="SES282" s="509"/>
      <c r="SET282" s="509"/>
      <c r="SEU282" s="509"/>
      <c r="SEV282" s="509"/>
      <c r="SEW282" s="509"/>
      <c r="SEX282" s="509"/>
      <c r="SEY282" s="509"/>
      <c r="SEZ282" s="509"/>
      <c r="SFA282" s="509"/>
      <c r="SFB282" s="509"/>
      <c r="SFC282" s="509"/>
      <c r="SFD282" s="509"/>
      <c r="SFE282" s="509"/>
      <c r="SFF282" s="509"/>
      <c r="SFG282" s="509"/>
      <c r="SFH282" s="509"/>
      <c r="SFI282" s="509"/>
      <c r="SFJ282" s="509"/>
      <c r="SFK282" s="509"/>
      <c r="SFL282" s="509"/>
      <c r="SFM282" s="509"/>
      <c r="SFN282" s="509"/>
      <c r="SFO282" s="509"/>
      <c r="SFP282" s="509"/>
      <c r="SFQ282" s="509"/>
      <c r="SFR282" s="509"/>
      <c r="SFS282" s="509"/>
      <c r="SFT282" s="509"/>
      <c r="SFU282" s="509"/>
      <c r="SFV282" s="509"/>
      <c r="SFW282" s="509"/>
      <c r="SFX282" s="509"/>
      <c r="SFY282" s="509"/>
      <c r="SFZ282" s="509"/>
      <c r="SGA282" s="509"/>
      <c r="SGB282" s="509"/>
      <c r="SGC282" s="509"/>
      <c r="SGD282" s="509"/>
      <c r="SGE282" s="509"/>
      <c r="SGF282" s="509"/>
      <c r="SGG282" s="509"/>
      <c r="SGH282" s="509"/>
      <c r="SGI282" s="509"/>
      <c r="SGJ282" s="509"/>
      <c r="SGK282" s="509"/>
      <c r="SGL282" s="509"/>
      <c r="SGM282" s="509"/>
      <c r="SGN282" s="509"/>
      <c r="SGO282" s="509"/>
      <c r="SGP282" s="509"/>
      <c r="SGQ282" s="509"/>
      <c r="SGR282" s="509"/>
      <c r="SGS282" s="509"/>
      <c r="SGT282" s="509"/>
      <c r="SGU282" s="509"/>
      <c r="SGV282" s="509"/>
      <c r="SGW282" s="509"/>
      <c r="SGX282" s="509"/>
      <c r="SGY282" s="509"/>
      <c r="SGZ282" s="509"/>
      <c r="SHA282" s="509"/>
      <c r="SHB282" s="509"/>
      <c r="SHC282" s="509"/>
      <c r="SHD282" s="509"/>
      <c r="SHE282" s="509"/>
      <c r="SHF282" s="509"/>
      <c r="SHG282" s="509"/>
      <c r="SHH282" s="509"/>
      <c r="SHI282" s="509"/>
      <c r="SHJ282" s="509"/>
      <c r="SHK282" s="509"/>
      <c r="SHL282" s="509"/>
      <c r="SHM282" s="509"/>
      <c r="SHN282" s="509"/>
      <c r="SHO282" s="509"/>
      <c r="SHP282" s="509"/>
      <c r="SHQ282" s="509"/>
      <c r="SHR282" s="509"/>
      <c r="SHS282" s="509"/>
      <c r="SHT282" s="509"/>
      <c r="SHU282" s="509"/>
      <c r="SHV282" s="509"/>
      <c r="SHW282" s="509"/>
      <c r="SHX282" s="509"/>
      <c r="SHY282" s="509"/>
      <c r="SHZ282" s="509"/>
      <c r="SIA282" s="509"/>
      <c r="SIB282" s="509"/>
      <c r="SIC282" s="509"/>
      <c r="SID282" s="509"/>
      <c r="SIE282" s="509"/>
      <c r="SIF282" s="509"/>
      <c r="SIG282" s="509"/>
      <c r="SIH282" s="509"/>
      <c r="SII282" s="509"/>
      <c r="SIJ282" s="509"/>
      <c r="SIK282" s="509"/>
      <c r="SIL282" s="509"/>
      <c r="SIM282" s="509"/>
      <c r="SIN282" s="509"/>
      <c r="SIO282" s="509"/>
      <c r="SIP282" s="509"/>
      <c r="SIQ282" s="509"/>
      <c r="SIR282" s="509"/>
      <c r="SIS282" s="509"/>
      <c r="SIT282" s="509"/>
      <c r="SIU282" s="509"/>
      <c r="SIV282" s="509"/>
      <c r="SIW282" s="509"/>
      <c r="SIX282" s="509"/>
      <c r="SIY282" s="509"/>
      <c r="SIZ282" s="509"/>
      <c r="SJA282" s="509"/>
      <c r="SJB282" s="509"/>
      <c r="SJC282" s="509"/>
      <c r="SJD282" s="509"/>
      <c r="SJE282" s="509"/>
      <c r="SJF282" s="509"/>
      <c r="SJG282" s="509"/>
      <c r="SJH282" s="509"/>
      <c r="SJI282" s="509"/>
      <c r="SJJ282" s="509"/>
      <c r="SJK282" s="509"/>
      <c r="SJL282" s="509"/>
      <c r="SJM282" s="509"/>
      <c r="SJN282" s="509"/>
      <c r="SJO282" s="509"/>
      <c r="SJP282" s="509"/>
      <c r="SJQ282" s="509"/>
      <c r="SJR282" s="509"/>
      <c r="SJS282" s="509"/>
      <c r="SJT282" s="509"/>
      <c r="SJU282" s="509"/>
      <c r="SJV282" s="509"/>
      <c r="SJW282" s="509"/>
      <c r="SJX282" s="509"/>
      <c r="SJY282" s="509"/>
      <c r="SJZ282" s="509"/>
      <c r="SKA282" s="509"/>
      <c r="SKB282" s="509"/>
      <c r="SKC282" s="509"/>
      <c r="SKD282" s="509"/>
      <c r="SKE282" s="509"/>
      <c r="SKF282" s="509"/>
      <c r="SKG282" s="509"/>
      <c r="SKH282" s="509"/>
      <c r="SKI282" s="509"/>
      <c r="SKJ282" s="509"/>
      <c r="SKK282" s="509"/>
      <c r="SKL282" s="509"/>
      <c r="SKM282" s="509"/>
      <c r="SKN282" s="509"/>
      <c r="SKO282" s="509"/>
      <c r="SKP282" s="509"/>
      <c r="SKQ282" s="509"/>
      <c r="SKR282" s="509"/>
      <c r="SKS282" s="509"/>
      <c r="SKT282" s="509"/>
      <c r="SKU282" s="509"/>
      <c r="SKV282" s="509"/>
      <c r="SKW282" s="509"/>
      <c r="SKX282" s="509"/>
      <c r="SKY282" s="509"/>
      <c r="SKZ282" s="509"/>
      <c r="SLA282" s="509"/>
      <c r="SLB282" s="509"/>
      <c r="SLC282" s="509"/>
      <c r="SLD282" s="509"/>
      <c r="SLE282" s="509"/>
      <c r="SLF282" s="509"/>
      <c r="SLG282" s="509"/>
      <c r="SLH282" s="509"/>
      <c r="SLI282" s="509"/>
      <c r="SLJ282" s="509"/>
      <c r="SLK282" s="509"/>
      <c r="SLL282" s="509"/>
      <c r="SLM282" s="509"/>
      <c r="SLN282" s="509"/>
      <c r="SLO282" s="509"/>
      <c r="SLP282" s="509"/>
      <c r="SLQ282" s="509"/>
      <c r="SLR282" s="509"/>
      <c r="SLS282" s="509"/>
      <c r="SLT282" s="509"/>
      <c r="SLU282" s="509"/>
      <c r="SLV282" s="509"/>
      <c r="SLW282" s="509"/>
      <c r="SLX282" s="509"/>
      <c r="SLY282" s="509"/>
      <c r="SLZ282" s="509"/>
      <c r="SMA282" s="509"/>
      <c r="SMB282" s="509"/>
      <c r="SMC282" s="509"/>
      <c r="SMD282" s="509"/>
      <c r="SME282" s="509"/>
      <c r="SMF282" s="509"/>
      <c r="SMG282" s="509"/>
      <c r="SMH282" s="509"/>
      <c r="SMI282" s="509"/>
      <c r="SMJ282" s="509"/>
      <c r="SMK282" s="509"/>
      <c r="SML282" s="509"/>
      <c r="SMM282" s="509"/>
      <c r="SMN282" s="509"/>
      <c r="SMO282" s="509"/>
      <c r="SMP282" s="509"/>
      <c r="SMQ282" s="509"/>
      <c r="SMR282" s="509"/>
      <c r="SMS282" s="509"/>
      <c r="SMT282" s="509"/>
      <c r="SMU282" s="509"/>
      <c r="SMV282" s="509"/>
      <c r="SMW282" s="509"/>
      <c r="SMX282" s="509"/>
      <c r="SMY282" s="509"/>
      <c r="SMZ282" s="509"/>
      <c r="SNA282" s="509"/>
      <c r="SNB282" s="509"/>
      <c r="SNC282" s="509"/>
      <c r="SND282" s="509"/>
      <c r="SNE282" s="509"/>
      <c r="SNF282" s="509"/>
      <c r="SNG282" s="509"/>
      <c r="SNH282" s="509"/>
      <c r="SNI282" s="509"/>
      <c r="SNJ282" s="509"/>
      <c r="SNK282" s="509"/>
      <c r="SNL282" s="509"/>
      <c r="SNM282" s="509"/>
      <c r="SNN282" s="509"/>
      <c r="SNO282" s="509"/>
      <c r="SNP282" s="509"/>
      <c r="SNQ282" s="509"/>
      <c r="SNR282" s="509"/>
      <c r="SNS282" s="509"/>
      <c r="SNT282" s="509"/>
      <c r="SNU282" s="509"/>
      <c r="SNV282" s="509"/>
      <c r="SNW282" s="509"/>
      <c r="SNX282" s="509"/>
      <c r="SNY282" s="509"/>
      <c r="SNZ282" s="509"/>
      <c r="SOA282" s="509"/>
      <c r="SOB282" s="509"/>
      <c r="SOC282" s="509"/>
      <c r="SOD282" s="509"/>
      <c r="SOE282" s="509"/>
      <c r="SOF282" s="509"/>
      <c r="SOG282" s="509"/>
      <c r="SOH282" s="509"/>
      <c r="SOI282" s="509"/>
      <c r="SOJ282" s="509"/>
      <c r="SOK282" s="509"/>
      <c r="SOL282" s="509"/>
      <c r="SOM282" s="509"/>
      <c r="SON282" s="509"/>
      <c r="SOO282" s="509"/>
      <c r="SOP282" s="509"/>
      <c r="SOQ282" s="509"/>
      <c r="SOR282" s="509"/>
      <c r="SOS282" s="509"/>
      <c r="SOT282" s="509"/>
      <c r="SOU282" s="509"/>
      <c r="SOV282" s="509"/>
      <c r="SOW282" s="509"/>
      <c r="SOX282" s="509"/>
      <c r="SOY282" s="509"/>
      <c r="SOZ282" s="509"/>
      <c r="SPA282" s="509"/>
      <c r="SPB282" s="509"/>
      <c r="SPC282" s="509"/>
      <c r="SPD282" s="509"/>
      <c r="SPE282" s="509"/>
      <c r="SPF282" s="509"/>
      <c r="SPG282" s="509"/>
      <c r="SPH282" s="509"/>
      <c r="SPI282" s="509"/>
      <c r="SPJ282" s="509"/>
      <c r="SPK282" s="509"/>
      <c r="SPL282" s="509"/>
      <c r="SPM282" s="509"/>
      <c r="SPN282" s="509"/>
      <c r="SPO282" s="509"/>
      <c r="SPP282" s="509"/>
      <c r="SPQ282" s="509"/>
      <c r="SPR282" s="509"/>
      <c r="SPS282" s="509"/>
      <c r="SPT282" s="509"/>
      <c r="SPU282" s="509"/>
      <c r="SPV282" s="509"/>
      <c r="SPW282" s="509"/>
      <c r="SPX282" s="509"/>
      <c r="SPY282" s="509"/>
      <c r="SPZ282" s="509"/>
      <c r="SQA282" s="509"/>
      <c r="SQB282" s="509"/>
      <c r="SQC282" s="509"/>
      <c r="SQD282" s="509"/>
      <c r="SQE282" s="509"/>
      <c r="SQF282" s="509"/>
      <c r="SQG282" s="509"/>
      <c r="SQH282" s="509"/>
      <c r="SQI282" s="509"/>
      <c r="SQJ282" s="509"/>
      <c r="SQK282" s="509"/>
      <c r="SQL282" s="509"/>
      <c r="SQM282" s="509"/>
      <c r="SQN282" s="509"/>
      <c r="SQO282" s="509"/>
      <c r="SQP282" s="509"/>
      <c r="SQQ282" s="509"/>
      <c r="SQR282" s="509"/>
      <c r="SQS282" s="509"/>
      <c r="SQT282" s="509"/>
      <c r="SQU282" s="509"/>
      <c r="SQV282" s="509"/>
      <c r="SQW282" s="509"/>
      <c r="SQX282" s="509"/>
      <c r="SQY282" s="509"/>
      <c r="SQZ282" s="509"/>
      <c r="SRA282" s="509"/>
      <c r="SRB282" s="509"/>
      <c r="SRC282" s="509"/>
      <c r="SRD282" s="509"/>
      <c r="SRE282" s="509"/>
      <c r="SRF282" s="509"/>
      <c r="SRG282" s="509"/>
      <c r="SRH282" s="509"/>
      <c r="SRI282" s="509"/>
      <c r="SRJ282" s="509"/>
      <c r="SRK282" s="509"/>
      <c r="SRL282" s="509"/>
      <c r="SRM282" s="509"/>
      <c r="SRN282" s="509"/>
      <c r="SRO282" s="509"/>
      <c r="SRP282" s="509"/>
      <c r="SRQ282" s="509"/>
      <c r="SRR282" s="509"/>
      <c r="SRS282" s="509"/>
      <c r="SRT282" s="509"/>
      <c r="SRU282" s="509"/>
      <c r="SRV282" s="509"/>
      <c r="SRW282" s="509"/>
      <c r="SRX282" s="509"/>
      <c r="SRY282" s="509"/>
      <c r="SRZ282" s="509"/>
      <c r="SSA282" s="509"/>
      <c r="SSB282" s="509"/>
      <c r="SSC282" s="509"/>
      <c r="SSD282" s="509"/>
      <c r="SSE282" s="509"/>
      <c r="SSF282" s="509"/>
      <c r="SSG282" s="509"/>
      <c r="SSH282" s="509"/>
      <c r="SSI282" s="509"/>
      <c r="SSJ282" s="509"/>
      <c r="SSK282" s="509"/>
      <c r="SSL282" s="509"/>
      <c r="SSM282" s="509"/>
      <c r="SSN282" s="509"/>
      <c r="SSO282" s="509"/>
      <c r="SSP282" s="509"/>
      <c r="SSQ282" s="509"/>
      <c r="SSR282" s="509"/>
      <c r="SSS282" s="509"/>
      <c r="SST282" s="509"/>
      <c r="SSU282" s="509"/>
      <c r="SSV282" s="509"/>
      <c r="SSW282" s="509"/>
      <c r="SSX282" s="509"/>
      <c r="SSY282" s="509"/>
      <c r="SSZ282" s="509"/>
      <c r="STA282" s="509"/>
      <c r="STB282" s="509"/>
      <c r="STC282" s="509"/>
      <c r="STD282" s="509"/>
      <c r="STE282" s="509"/>
      <c r="STF282" s="509"/>
      <c r="STG282" s="509"/>
      <c r="STH282" s="509"/>
      <c r="STI282" s="509"/>
      <c r="STJ282" s="509"/>
      <c r="STK282" s="509"/>
      <c r="STL282" s="509"/>
      <c r="STM282" s="509"/>
      <c r="STN282" s="509"/>
      <c r="STO282" s="509"/>
      <c r="STP282" s="509"/>
      <c r="STQ282" s="509"/>
      <c r="STR282" s="509"/>
      <c r="STS282" s="509"/>
      <c r="STT282" s="509"/>
      <c r="STU282" s="509"/>
      <c r="STV282" s="509"/>
      <c r="STW282" s="509"/>
      <c r="STX282" s="509"/>
      <c r="STY282" s="509"/>
      <c r="STZ282" s="509"/>
      <c r="SUA282" s="509"/>
      <c r="SUB282" s="509"/>
      <c r="SUC282" s="509"/>
      <c r="SUD282" s="509"/>
      <c r="SUE282" s="509"/>
      <c r="SUF282" s="509"/>
      <c r="SUG282" s="509"/>
      <c r="SUH282" s="509"/>
      <c r="SUI282" s="509"/>
      <c r="SUJ282" s="509"/>
      <c r="SUK282" s="509"/>
      <c r="SUL282" s="509"/>
      <c r="SUM282" s="509"/>
      <c r="SUN282" s="509"/>
      <c r="SUO282" s="509"/>
      <c r="SUP282" s="509"/>
      <c r="SUQ282" s="509"/>
      <c r="SUR282" s="509"/>
      <c r="SUS282" s="509"/>
      <c r="SUT282" s="509"/>
      <c r="SUU282" s="509"/>
      <c r="SUV282" s="509"/>
      <c r="SUW282" s="509"/>
      <c r="SUX282" s="509"/>
      <c r="SUY282" s="509"/>
      <c r="SUZ282" s="509"/>
      <c r="SVA282" s="509"/>
      <c r="SVB282" s="509"/>
      <c r="SVC282" s="509"/>
      <c r="SVD282" s="509"/>
      <c r="SVE282" s="509"/>
      <c r="SVF282" s="509"/>
      <c r="SVG282" s="509"/>
      <c r="SVH282" s="509"/>
      <c r="SVI282" s="509"/>
      <c r="SVJ282" s="509"/>
      <c r="SVK282" s="509"/>
      <c r="SVL282" s="509"/>
      <c r="SVM282" s="509"/>
      <c r="SVN282" s="509"/>
      <c r="SVO282" s="509"/>
      <c r="SVP282" s="509"/>
      <c r="SVQ282" s="509"/>
      <c r="SVR282" s="509"/>
      <c r="SVS282" s="509"/>
      <c r="SVT282" s="509"/>
      <c r="SVU282" s="509"/>
      <c r="SVV282" s="509"/>
      <c r="SVW282" s="509"/>
      <c r="SVX282" s="509"/>
      <c r="SVY282" s="509"/>
      <c r="SVZ282" s="509"/>
      <c r="SWA282" s="509"/>
      <c r="SWB282" s="509"/>
      <c r="SWC282" s="509"/>
      <c r="SWD282" s="509"/>
      <c r="SWE282" s="509"/>
      <c r="SWF282" s="509"/>
      <c r="SWG282" s="509"/>
      <c r="SWH282" s="509"/>
      <c r="SWI282" s="509"/>
      <c r="SWJ282" s="509"/>
      <c r="SWK282" s="509"/>
      <c r="SWL282" s="509"/>
      <c r="SWM282" s="509"/>
      <c r="SWN282" s="509"/>
      <c r="SWO282" s="509"/>
      <c r="SWP282" s="509"/>
      <c r="SWQ282" s="509"/>
      <c r="SWR282" s="509"/>
      <c r="SWS282" s="509"/>
      <c r="SWT282" s="509"/>
      <c r="SWU282" s="509"/>
      <c r="SWV282" s="509"/>
      <c r="SWW282" s="509"/>
      <c r="SWX282" s="509"/>
      <c r="SWY282" s="509"/>
      <c r="SWZ282" s="509"/>
      <c r="SXA282" s="509"/>
      <c r="SXB282" s="509"/>
      <c r="SXC282" s="509"/>
      <c r="SXD282" s="509"/>
      <c r="SXE282" s="509"/>
      <c r="SXF282" s="509"/>
      <c r="SXG282" s="509"/>
      <c r="SXH282" s="509"/>
      <c r="SXI282" s="509"/>
      <c r="SXJ282" s="509"/>
      <c r="SXK282" s="509"/>
      <c r="SXL282" s="509"/>
      <c r="SXM282" s="509"/>
      <c r="SXN282" s="509"/>
      <c r="SXO282" s="509"/>
      <c r="SXP282" s="509"/>
      <c r="SXQ282" s="509"/>
      <c r="SXR282" s="509"/>
      <c r="SXS282" s="509"/>
      <c r="SXT282" s="509"/>
      <c r="SXU282" s="509"/>
      <c r="SXV282" s="509"/>
      <c r="SXW282" s="509"/>
      <c r="SXX282" s="509"/>
      <c r="SXY282" s="509"/>
      <c r="SXZ282" s="509"/>
      <c r="SYA282" s="509"/>
      <c r="SYB282" s="509"/>
      <c r="SYC282" s="509"/>
      <c r="SYD282" s="509"/>
      <c r="SYE282" s="509"/>
      <c r="SYF282" s="509"/>
      <c r="SYG282" s="509"/>
      <c r="SYH282" s="509"/>
      <c r="SYI282" s="509"/>
      <c r="SYJ282" s="509"/>
      <c r="SYK282" s="509"/>
      <c r="SYL282" s="509"/>
      <c r="SYM282" s="509"/>
      <c r="SYN282" s="509"/>
      <c r="SYO282" s="509"/>
      <c r="SYP282" s="509"/>
      <c r="SYQ282" s="509"/>
      <c r="SYR282" s="509"/>
      <c r="SYS282" s="509"/>
      <c r="SYT282" s="509"/>
      <c r="SYU282" s="509"/>
      <c r="SYV282" s="509"/>
      <c r="SYW282" s="509"/>
      <c r="SYX282" s="509"/>
      <c r="SYY282" s="509"/>
      <c r="SYZ282" s="509"/>
      <c r="SZA282" s="509"/>
      <c r="SZB282" s="509"/>
      <c r="SZC282" s="509"/>
      <c r="SZD282" s="509"/>
      <c r="SZE282" s="509"/>
      <c r="SZF282" s="509"/>
      <c r="SZG282" s="509"/>
      <c r="SZH282" s="509"/>
      <c r="SZI282" s="509"/>
      <c r="SZJ282" s="509"/>
      <c r="SZK282" s="509"/>
      <c r="SZL282" s="509"/>
      <c r="SZM282" s="509"/>
      <c r="SZN282" s="509"/>
      <c r="SZO282" s="509"/>
      <c r="SZP282" s="509"/>
      <c r="SZQ282" s="509"/>
      <c r="SZR282" s="509"/>
      <c r="SZS282" s="509"/>
      <c r="SZT282" s="509"/>
      <c r="SZU282" s="509"/>
      <c r="SZV282" s="509"/>
      <c r="SZW282" s="509"/>
      <c r="SZX282" s="509"/>
      <c r="SZY282" s="509"/>
      <c r="SZZ282" s="509"/>
      <c r="TAA282" s="509"/>
      <c r="TAB282" s="509"/>
      <c r="TAC282" s="509"/>
      <c r="TAD282" s="509"/>
      <c r="TAE282" s="509"/>
      <c r="TAF282" s="509"/>
      <c r="TAG282" s="509"/>
      <c r="TAH282" s="509"/>
      <c r="TAI282" s="509"/>
      <c r="TAJ282" s="509"/>
      <c r="TAK282" s="509"/>
      <c r="TAL282" s="509"/>
      <c r="TAM282" s="509"/>
      <c r="TAN282" s="509"/>
      <c r="TAO282" s="509"/>
      <c r="TAP282" s="509"/>
      <c r="TAQ282" s="509"/>
      <c r="TAR282" s="509"/>
      <c r="TAS282" s="509"/>
      <c r="TAT282" s="509"/>
      <c r="TAU282" s="509"/>
      <c r="TAV282" s="509"/>
      <c r="TAW282" s="509"/>
      <c r="TAX282" s="509"/>
      <c r="TAY282" s="509"/>
      <c r="TAZ282" s="509"/>
      <c r="TBA282" s="509"/>
      <c r="TBB282" s="509"/>
      <c r="TBC282" s="509"/>
      <c r="TBD282" s="509"/>
      <c r="TBE282" s="509"/>
      <c r="TBF282" s="509"/>
      <c r="TBG282" s="509"/>
      <c r="TBH282" s="509"/>
      <c r="TBI282" s="509"/>
      <c r="TBJ282" s="509"/>
      <c r="TBK282" s="509"/>
      <c r="TBL282" s="509"/>
      <c r="TBM282" s="509"/>
      <c r="TBN282" s="509"/>
      <c r="TBO282" s="509"/>
      <c r="TBP282" s="509"/>
      <c r="TBQ282" s="509"/>
      <c r="TBR282" s="509"/>
      <c r="TBS282" s="509"/>
      <c r="TBT282" s="509"/>
      <c r="TBU282" s="509"/>
      <c r="TBV282" s="509"/>
      <c r="TBW282" s="509"/>
      <c r="TBX282" s="509"/>
      <c r="TBY282" s="509"/>
      <c r="TBZ282" s="509"/>
      <c r="TCA282" s="509"/>
      <c r="TCB282" s="509"/>
      <c r="TCC282" s="509"/>
      <c r="TCD282" s="509"/>
      <c r="TCE282" s="509"/>
      <c r="TCF282" s="509"/>
      <c r="TCG282" s="509"/>
      <c r="TCH282" s="509"/>
      <c r="TCI282" s="509"/>
      <c r="TCJ282" s="509"/>
      <c r="TCK282" s="509"/>
      <c r="TCL282" s="509"/>
      <c r="TCM282" s="509"/>
      <c r="TCN282" s="509"/>
      <c r="TCO282" s="509"/>
      <c r="TCP282" s="509"/>
      <c r="TCQ282" s="509"/>
      <c r="TCR282" s="509"/>
      <c r="TCS282" s="509"/>
      <c r="TCT282" s="509"/>
      <c r="TCU282" s="509"/>
      <c r="TCV282" s="509"/>
      <c r="TCW282" s="509"/>
      <c r="TCX282" s="509"/>
      <c r="TCY282" s="509"/>
      <c r="TCZ282" s="509"/>
      <c r="TDA282" s="509"/>
      <c r="TDB282" s="509"/>
      <c r="TDC282" s="509"/>
      <c r="TDD282" s="509"/>
      <c r="TDE282" s="509"/>
      <c r="TDF282" s="509"/>
      <c r="TDG282" s="509"/>
      <c r="TDH282" s="509"/>
      <c r="TDI282" s="509"/>
      <c r="TDJ282" s="509"/>
      <c r="TDK282" s="509"/>
      <c r="TDL282" s="509"/>
      <c r="TDM282" s="509"/>
      <c r="TDN282" s="509"/>
      <c r="TDO282" s="509"/>
      <c r="TDP282" s="509"/>
      <c r="TDQ282" s="509"/>
      <c r="TDR282" s="509"/>
      <c r="TDS282" s="509"/>
      <c r="TDT282" s="509"/>
      <c r="TDU282" s="509"/>
      <c r="TDV282" s="509"/>
      <c r="TDW282" s="509"/>
      <c r="TDX282" s="509"/>
      <c r="TDY282" s="509"/>
      <c r="TDZ282" s="509"/>
      <c r="TEA282" s="509"/>
      <c r="TEB282" s="509"/>
      <c r="TEC282" s="509"/>
      <c r="TED282" s="509"/>
      <c r="TEE282" s="509"/>
      <c r="TEF282" s="509"/>
      <c r="TEG282" s="509"/>
      <c r="TEH282" s="509"/>
      <c r="TEI282" s="509"/>
      <c r="TEJ282" s="509"/>
      <c r="TEK282" s="509"/>
      <c r="TEL282" s="509"/>
      <c r="TEM282" s="509"/>
      <c r="TEN282" s="509"/>
      <c r="TEO282" s="509"/>
      <c r="TEP282" s="509"/>
      <c r="TEQ282" s="509"/>
      <c r="TER282" s="509"/>
      <c r="TES282" s="509"/>
      <c r="TET282" s="509"/>
      <c r="TEU282" s="509"/>
      <c r="TEV282" s="509"/>
      <c r="TEW282" s="509"/>
      <c r="TEX282" s="509"/>
      <c r="TEY282" s="509"/>
      <c r="TEZ282" s="509"/>
      <c r="TFA282" s="509"/>
      <c r="TFB282" s="509"/>
      <c r="TFC282" s="509"/>
      <c r="TFD282" s="509"/>
      <c r="TFE282" s="509"/>
      <c r="TFF282" s="509"/>
      <c r="TFG282" s="509"/>
      <c r="TFH282" s="509"/>
      <c r="TFI282" s="509"/>
      <c r="TFJ282" s="509"/>
      <c r="TFK282" s="509"/>
      <c r="TFL282" s="509"/>
      <c r="TFM282" s="509"/>
      <c r="TFN282" s="509"/>
      <c r="TFO282" s="509"/>
      <c r="TFP282" s="509"/>
      <c r="TFQ282" s="509"/>
      <c r="TFR282" s="509"/>
      <c r="TFS282" s="509"/>
      <c r="TFT282" s="509"/>
      <c r="TFU282" s="509"/>
      <c r="TFV282" s="509"/>
      <c r="TFW282" s="509"/>
      <c r="TFX282" s="509"/>
      <c r="TFY282" s="509"/>
      <c r="TFZ282" s="509"/>
      <c r="TGA282" s="509"/>
      <c r="TGB282" s="509"/>
      <c r="TGC282" s="509"/>
      <c r="TGD282" s="509"/>
      <c r="TGE282" s="509"/>
      <c r="TGF282" s="509"/>
      <c r="TGG282" s="509"/>
      <c r="TGH282" s="509"/>
      <c r="TGI282" s="509"/>
      <c r="TGJ282" s="509"/>
      <c r="TGK282" s="509"/>
      <c r="TGL282" s="509"/>
      <c r="TGM282" s="509"/>
      <c r="TGN282" s="509"/>
      <c r="TGO282" s="509"/>
      <c r="TGP282" s="509"/>
      <c r="TGQ282" s="509"/>
      <c r="TGR282" s="509"/>
      <c r="TGS282" s="509"/>
      <c r="TGT282" s="509"/>
      <c r="TGU282" s="509"/>
      <c r="TGV282" s="509"/>
      <c r="TGW282" s="509"/>
      <c r="TGX282" s="509"/>
      <c r="TGY282" s="509"/>
      <c r="TGZ282" s="509"/>
      <c r="THA282" s="509"/>
      <c r="THB282" s="509"/>
      <c r="THC282" s="509"/>
      <c r="THD282" s="509"/>
      <c r="THE282" s="509"/>
      <c r="THF282" s="509"/>
      <c r="THG282" s="509"/>
      <c r="THH282" s="509"/>
      <c r="THI282" s="509"/>
      <c r="THJ282" s="509"/>
      <c r="THK282" s="509"/>
      <c r="THL282" s="509"/>
      <c r="THM282" s="509"/>
      <c r="THN282" s="509"/>
      <c r="THO282" s="509"/>
      <c r="THP282" s="509"/>
      <c r="THQ282" s="509"/>
      <c r="THR282" s="509"/>
      <c r="THS282" s="509"/>
      <c r="THT282" s="509"/>
      <c r="THU282" s="509"/>
      <c r="THV282" s="509"/>
      <c r="THW282" s="509"/>
      <c r="THX282" s="509"/>
      <c r="THY282" s="509"/>
      <c r="THZ282" s="509"/>
      <c r="TIA282" s="509"/>
      <c r="TIB282" s="509"/>
      <c r="TIC282" s="509"/>
      <c r="TID282" s="509"/>
      <c r="TIE282" s="509"/>
      <c r="TIF282" s="509"/>
      <c r="TIG282" s="509"/>
      <c r="TIH282" s="509"/>
      <c r="TII282" s="509"/>
      <c r="TIJ282" s="509"/>
      <c r="TIK282" s="509"/>
      <c r="TIL282" s="509"/>
      <c r="TIM282" s="509"/>
      <c r="TIN282" s="509"/>
      <c r="TIO282" s="509"/>
      <c r="TIP282" s="509"/>
      <c r="TIQ282" s="509"/>
      <c r="TIR282" s="509"/>
      <c r="TIS282" s="509"/>
      <c r="TIT282" s="509"/>
      <c r="TIU282" s="509"/>
      <c r="TIV282" s="509"/>
      <c r="TIW282" s="509"/>
      <c r="TIX282" s="509"/>
      <c r="TIY282" s="509"/>
      <c r="TIZ282" s="509"/>
      <c r="TJA282" s="509"/>
      <c r="TJB282" s="509"/>
      <c r="TJC282" s="509"/>
      <c r="TJD282" s="509"/>
      <c r="TJE282" s="509"/>
      <c r="TJF282" s="509"/>
      <c r="TJG282" s="509"/>
      <c r="TJH282" s="509"/>
      <c r="TJI282" s="509"/>
      <c r="TJJ282" s="509"/>
      <c r="TJK282" s="509"/>
      <c r="TJL282" s="509"/>
      <c r="TJM282" s="509"/>
      <c r="TJN282" s="509"/>
      <c r="TJO282" s="509"/>
      <c r="TJP282" s="509"/>
      <c r="TJQ282" s="509"/>
      <c r="TJR282" s="509"/>
      <c r="TJS282" s="509"/>
      <c r="TJT282" s="509"/>
      <c r="TJU282" s="509"/>
      <c r="TJV282" s="509"/>
      <c r="TJW282" s="509"/>
      <c r="TJX282" s="509"/>
      <c r="TJY282" s="509"/>
      <c r="TJZ282" s="509"/>
      <c r="TKA282" s="509"/>
      <c r="TKB282" s="509"/>
      <c r="TKC282" s="509"/>
      <c r="TKD282" s="509"/>
      <c r="TKE282" s="509"/>
      <c r="TKF282" s="509"/>
      <c r="TKG282" s="509"/>
      <c r="TKH282" s="509"/>
      <c r="TKI282" s="509"/>
      <c r="TKJ282" s="509"/>
      <c r="TKK282" s="509"/>
      <c r="TKL282" s="509"/>
      <c r="TKM282" s="509"/>
      <c r="TKN282" s="509"/>
      <c r="TKO282" s="509"/>
      <c r="TKP282" s="509"/>
      <c r="TKQ282" s="509"/>
      <c r="TKR282" s="509"/>
      <c r="TKS282" s="509"/>
      <c r="TKT282" s="509"/>
      <c r="TKU282" s="509"/>
      <c r="TKV282" s="509"/>
      <c r="TKW282" s="509"/>
      <c r="TKX282" s="509"/>
      <c r="TKY282" s="509"/>
      <c r="TKZ282" s="509"/>
      <c r="TLA282" s="509"/>
      <c r="TLB282" s="509"/>
      <c r="TLC282" s="509"/>
      <c r="TLD282" s="509"/>
      <c r="TLE282" s="509"/>
      <c r="TLF282" s="509"/>
      <c r="TLG282" s="509"/>
      <c r="TLH282" s="509"/>
      <c r="TLI282" s="509"/>
      <c r="TLJ282" s="509"/>
      <c r="TLK282" s="509"/>
      <c r="TLL282" s="509"/>
      <c r="TLM282" s="509"/>
      <c r="TLN282" s="509"/>
      <c r="TLO282" s="509"/>
      <c r="TLP282" s="509"/>
      <c r="TLQ282" s="509"/>
      <c r="TLR282" s="509"/>
      <c r="TLS282" s="509"/>
      <c r="TLT282" s="509"/>
      <c r="TLU282" s="509"/>
      <c r="TLV282" s="509"/>
      <c r="TLW282" s="509"/>
      <c r="TLX282" s="509"/>
      <c r="TLY282" s="509"/>
      <c r="TLZ282" s="509"/>
      <c r="TMA282" s="509"/>
      <c r="TMB282" s="509"/>
      <c r="TMC282" s="509"/>
      <c r="TMD282" s="509"/>
      <c r="TME282" s="509"/>
      <c r="TMF282" s="509"/>
      <c r="TMG282" s="509"/>
      <c r="TMH282" s="509"/>
      <c r="TMI282" s="509"/>
      <c r="TMJ282" s="509"/>
      <c r="TMK282" s="509"/>
      <c r="TML282" s="509"/>
      <c r="TMM282" s="509"/>
      <c r="TMN282" s="509"/>
      <c r="TMO282" s="509"/>
      <c r="TMP282" s="509"/>
      <c r="TMQ282" s="509"/>
      <c r="TMR282" s="509"/>
      <c r="TMS282" s="509"/>
      <c r="TMT282" s="509"/>
      <c r="TMU282" s="509"/>
      <c r="TMV282" s="509"/>
      <c r="TMW282" s="509"/>
      <c r="TMX282" s="509"/>
      <c r="TMY282" s="509"/>
      <c r="TMZ282" s="509"/>
      <c r="TNA282" s="509"/>
      <c r="TNB282" s="509"/>
      <c r="TNC282" s="509"/>
      <c r="TND282" s="509"/>
      <c r="TNE282" s="509"/>
      <c r="TNF282" s="509"/>
      <c r="TNG282" s="509"/>
      <c r="TNH282" s="509"/>
      <c r="TNI282" s="509"/>
      <c r="TNJ282" s="509"/>
      <c r="TNK282" s="509"/>
      <c r="TNL282" s="509"/>
      <c r="TNM282" s="509"/>
      <c r="TNN282" s="509"/>
      <c r="TNO282" s="509"/>
      <c r="TNP282" s="509"/>
      <c r="TNQ282" s="509"/>
      <c r="TNR282" s="509"/>
      <c r="TNS282" s="509"/>
      <c r="TNT282" s="509"/>
      <c r="TNU282" s="509"/>
      <c r="TNV282" s="509"/>
      <c r="TNW282" s="509"/>
      <c r="TNX282" s="509"/>
      <c r="TNY282" s="509"/>
      <c r="TNZ282" s="509"/>
      <c r="TOA282" s="509"/>
      <c r="TOB282" s="509"/>
      <c r="TOC282" s="509"/>
      <c r="TOD282" s="509"/>
      <c r="TOE282" s="509"/>
      <c r="TOF282" s="509"/>
      <c r="TOG282" s="509"/>
      <c r="TOH282" s="509"/>
      <c r="TOI282" s="509"/>
      <c r="TOJ282" s="509"/>
      <c r="TOK282" s="509"/>
      <c r="TOL282" s="509"/>
      <c r="TOM282" s="509"/>
      <c r="TON282" s="509"/>
      <c r="TOO282" s="509"/>
      <c r="TOP282" s="509"/>
      <c r="TOQ282" s="509"/>
      <c r="TOR282" s="509"/>
      <c r="TOS282" s="509"/>
      <c r="TOT282" s="509"/>
      <c r="TOU282" s="509"/>
      <c r="TOV282" s="509"/>
      <c r="TOW282" s="509"/>
      <c r="TOX282" s="509"/>
      <c r="TOY282" s="509"/>
      <c r="TOZ282" s="509"/>
      <c r="TPA282" s="509"/>
      <c r="TPB282" s="509"/>
      <c r="TPC282" s="509"/>
      <c r="TPD282" s="509"/>
      <c r="TPE282" s="509"/>
      <c r="TPF282" s="509"/>
      <c r="TPG282" s="509"/>
      <c r="TPH282" s="509"/>
      <c r="TPI282" s="509"/>
      <c r="TPJ282" s="509"/>
      <c r="TPK282" s="509"/>
      <c r="TPL282" s="509"/>
      <c r="TPM282" s="509"/>
      <c r="TPN282" s="509"/>
      <c r="TPO282" s="509"/>
      <c r="TPP282" s="509"/>
      <c r="TPQ282" s="509"/>
      <c r="TPR282" s="509"/>
      <c r="TPS282" s="509"/>
      <c r="TPT282" s="509"/>
      <c r="TPU282" s="509"/>
      <c r="TPV282" s="509"/>
      <c r="TPW282" s="509"/>
      <c r="TPX282" s="509"/>
      <c r="TPY282" s="509"/>
      <c r="TPZ282" s="509"/>
      <c r="TQA282" s="509"/>
      <c r="TQB282" s="509"/>
      <c r="TQC282" s="509"/>
      <c r="TQD282" s="509"/>
      <c r="TQE282" s="509"/>
      <c r="TQF282" s="509"/>
      <c r="TQG282" s="509"/>
      <c r="TQH282" s="509"/>
      <c r="TQI282" s="509"/>
      <c r="TQJ282" s="509"/>
      <c r="TQK282" s="509"/>
      <c r="TQL282" s="509"/>
      <c r="TQM282" s="509"/>
      <c r="TQN282" s="509"/>
      <c r="TQO282" s="509"/>
      <c r="TQP282" s="509"/>
      <c r="TQQ282" s="509"/>
      <c r="TQR282" s="509"/>
      <c r="TQS282" s="509"/>
      <c r="TQT282" s="509"/>
      <c r="TQU282" s="509"/>
      <c r="TQV282" s="509"/>
      <c r="TQW282" s="509"/>
      <c r="TQX282" s="509"/>
      <c r="TQY282" s="509"/>
      <c r="TQZ282" s="509"/>
      <c r="TRA282" s="509"/>
      <c r="TRB282" s="509"/>
      <c r="TRC282" s="509"/>
      <c r="TRD282" s="509"/>
      <c r="TRE282" s="509"/>
      <c r="TRF282" s="509"/>
      <c r="TRG282" s="509"/>
      <c r="TRH282" s="509"/>
      <c r="TRI282" s="509"/>
      <c r="TRJ282" s="509"/>
      <c r="TRK282" s="509"/>
      <c r="TRL282" s="509"/>
      <c r="TRM282" s="509"/>
      <c r="TRN282" s="509"/>
      <c r="TRO282" s="509"/>
      <c r="TRP282" s="509"/>
      <c r="TRQ282" s="509"/>
      <c r="TRR282" s="509"/>
      <c r="TRS282" s="509"/>
      <c r="TRT282" s="509"/>
      <c r="TRU282" s="509"/>
      <c r="TRV282" s="509"/>
      <c r="TRW282" s="509"/>
      <c r="TRX282" s="509"/>
      <c r="TRY282" s="509"/>
      <c r="TRZ282" s="509"/>
      <c r="TSA282" s="509"/>
      <c r="TSB282" s="509"/>
      <c r="TSC282" s="509"/>
      <c r="TSD282" s="509"/>
      <c r="TSE282" s="509"/>
      <c r="TSF282" s="509"/>
      <c r="TSG282" s="509"/>
      <c r="TSH282" s="509"/>
      <c r="TSI282" s="509"/>
      <c r="TSJ282" s="509"/>
      <c r="TSK282" s="509"/>
      <c r="TSL282" s="509"/>
      <c r="TSM282" s="509"/>
      <c r="TSN282" s="509"/>
      <c r="TSO282" s="509"/>
      <c r="TSP282" s="509"/>
      <c r="TSQ282" s="509"/>
      <c r="TSR282" s="509"/>
      <c r="TSS282" s="509"/>
      <c r="TST282" s="509"/>
      <c r="TSU282" s="509"/>
      <c r="TSV282" s="509"/>
      <c r="TSW282" s="509"/>
      <c r="TSX282" s="509"/>
      <c r="TSY282" s="509"/>
      <c r="TSZ282" s="509"/>
      <c r="TTA282" s="509"/>
      <c r="TTB282" s="509"/>
      <c r="TTC282" s="509"/>
      <c r="TTD282" s="509"/>
      <c r="TTE282" s="509"/>
      <c r="TTF282" s="509"/>
      <c r="TTG282" s="509"/>
      <c r="TTH282" s="509"/>
      <c r="TTI282" s="509"/>
      <c r="TTJ282" s="509"/>
      <c r="TTK282" s="509"/>
      <c r="TTL282" s="509"/>
      <c r="TTM282" s="509"/>
      <c r="TTN282" s="509"/>
      <c r="TTO282" s="509"/>
      <c r="TTP282" s="509"/>
      <c r="TTQ282" s="509"/>
      <c r="TTR282" s="509"/>
      <c r="TTS282" s="509"/>
      <c r="TTT282" s="509"/>
      <c r="TTU282" s="509"/>
      <c r="TTV282" s="509"/>
      <c r="TTW282" s="509"/>
      <c r="TTX282" s="509"/>
      <c r="TTY282" s="509"/>
      <c r="TTZ282" s="509"/>
      <c r="TUA282" s="509"/>
      <c r="TUB282" s="509"/>
      <c r="TUC282" s="509"/>
      <c r="TUD282" s="509"/>
      <c r="TUE282" s="509"/>
      <c r="TUF282" s="509"/>
      <c r="TUG282" s="509"/>
      <c r="TUH282" s="509"/>
      <c r="TUI282" s="509"/>
      <c r="TUJ282" s="509"/>
      <c r="TUK282" s="509"/>
      <c r="TUL282" s="509"/>
      <c r="TUM282" s="509"/>
      <c r="TUN282" s="509"/>
      <c r="TUO282" s="509"/>
      <c r="TUP282" s="509"/>
      <c r="TUQ282" s="509"/>
      <c r="TUR282" s="509"/>
      <c r="TUS282" s="509"/>
      <c r="TUT282" s="509"/>
      <c r="TUU282" s="509"/>
      <c r="TUV282" s="509"/>
      <c r="TUW282" s="509"/>
      <c r="TUX282" s="509"/>
      <c r="TUY282" s="509"/>
      <c r="TUZ282" s="509"/>
      <c r="TVA282" s="509"/>
      <c r="TVB282" s="509"/>
      <c r="TVC282" s="509"/>
      <c r="TVD282" s="509"/>
      <c r="TVE282" s="509"/>
      <c r="TVF282" s="509"/>
      <c r="TVG282" s="509"/>
      <c r="TVH282" s="509"/>
      <c r="TVI282" s="509"/>
      <c r="TVJ282" s="509"/>
      <c r="TVK282" s="509"/>
      <c r="TVL282" s="509"/>
      <c r="TVM282" s="509"/>
      <c r="TVN282" s="509"/>
      <c r="TVO282" s="509"/>
      <c r="TVP282" s="509"/>
      <c r="TVQ282" s="509"/>
      <c r="TVR282" s="509"/>
      <c r="TVS282" s="509"/>
      <c r="TVT282" s="509"/>
      <c r="TVU282" s="509"/>
      <c r="TVV282" s="509"/>
      <c r="TVW282" s="509"/>
      <c r="TVX282" s="509"/>
      <c r="TVY282" s="509"/>
      <c r="TVZ282" s="509"/>
      <c r="TWA282" s="509"/>
      <c r="TWB282" s="509"/>
      <c r="TWC282" s="509"/>
      <c r="TWD282" s="509"/>
      <c r="TWE282" s="509"/>
      <c r="TWF282" s="509"/>
      <c r="TWG282" s="509"/>
      <c r="TWH282" s="509"/>
      <c r="TWI282" s="509"/>
      <c r="TWJ282" s="509"/>
      <c r="TWK282" s="509"/>
      <c r="TWL282" s="509"/>
      <c r="TWM282" s="509"/>
      <c r="TWN282" s="509"/>
      <c r="TWO282" s="509"/>
      <c r="TWP282" s="509"/>
      <c r="TWQ282" s="509"/>
      <c r="TWR282" s="509"/>
      <c r="TWS282" s="509"/>
      <c r="TWT282" s="509"/>
      <c r="TWU282" s="509"/>
      <c r="TWV282" s="509"/>
      <c r="TWW282" s="509"/>
      <c r="TWX282" s="509"/>
      <c r="TWY282" s="509"/>
      <c r="TWZ282" s="509"/>
      <c r="TXA282" s="509"/>
      <c r="TXB282" s="509"/>
      <c r="TXC282" s="509"/>
      <c r="TXD282" s="509"/>
      <c r="TXE282" s="509"/>
      <c r="TXF282" s="509"/>
      <c r="TXG282" s="509"/>
      <c r="TXH282" s="509"/>
      <c r="TXI282" s="509"/>
      <c r="TXJ282" s="509"/>
      <c r="TXK282" s="509"/>
      <c r="TXL282" s="509"/>
      <c r="TXM282" s="509"/>
      <c r="TXN282" s="509"/>
      <c r="TXO282" s="509"/>
      <c r="TXP282" s="509"/>
      <c r="TXQ282" s="509"/>
      <c r="TXR282" s="509"/>
      <c r="TXS282" s="509"/>
      <c r="TXT282" s="509"/>
      <c r="TXU282" s="509"/>
      <c r="TXV282" s="509"/>
      <c r="TXW282" s="509"/>
      <c r="TXX282" s="509"/>
      <c r="TXY282" s="509"/>
      <c r="TXZ282" s="509"/>
      <c r="TYA282" s="509"/>
      <c r="TYB282" s="509"/>
      <c r="TYC282" s="509"/>
      <c r="TYD282" s="509"/>
      <c r="TYE282" s="509"/>
      <c r="TYF282" s="509"/>
      <c r="TYG282" s="509"/>
      <c r="TYH282" s="509"/>
      <c r="TYI282" s="509"/>
      <c r="TYJ282" s="509"/>
      <c r="TYK282" s="509"/>
      <c r="TYL282" s="509"/>
      <c r="TYM282" s="509"/>
      <c r="TYN282" s="509"/>
      <c r="TYO282" s="509"/>
      <c r="TYP282" s="509"/>
      <c r="TYQ282" s="509"/>
      <c r="TYR282" s="509"/>
      <c r="TYS282" s="509"/>
      <c r="TYT282" s="509"/>
      <c r="TYU282" s="509"/>
      <c r="TYV282" s="509"/>
      <c r="TYW282" s="509"/>
      <c r="TYX282" s="509"/>
      <c r="TYY282" s="509"/>
      <c r="TYZ282" s="509"/>
      <c r="TZA282" s="509"/>
      <c r="TZB282" s="509"/>
      <c r="TZC282" s="509"/>
      <c r="TZD282" s="509"/>
      <c r="TZE282" s="509"/>
      <c r="TZF282" s="509"/>
      <c r="TZG282" s="509"/>
      <c r="TZH282" s="509"/>
      <c r="TZI282" s="509"/>
      <c r="TZJ282" s="509"/>
      <c r="TZK282" s="509"/>
      <c r="TZL282" s="509"/>
      <c r="TZM282" s="509"/>
      <c r="TZN282" s="509"/>
      <c r="TZO282" s="509"/>
      <c r="TZP282" s="509"/>
      <c r="TZQ282" s="509"/>
      <c r="TZR282" s="509"/>
      <c r="TZS282" s="509"/>
      <c r="TZT282" s="509"/>
      <c r="TZU282" s="509"/>
      <c r="TZV282" s="509"/>
      <c r="TZW282" s="509"/>
      <c r="TZX282" s="509"/>
      <c r="TZY282" s="509"/>
      <c r="TZZ282" s="509"/>
      <c r="UAA282" s="509"/>
      <c r="UAB282" s="509"/>
      <c r="UAC282" s="509"/>
      <c r="UAD282" s="509"/>
      <c r="UAE282" s="509"/>
      <c r="UAF282" s="509"/>
      <c r="UAG282" s="509"/>
      <c r="UAH282" s="509"/>
      <c r="UAI282" s="509"/>
      <c r="UAJ282" s="509"/>
      <c r="UAK282" s="509"/>
      <c r="UAL282" s="509"/>
      <c r="UAM282" s="509"/>
      <c r="UAN282" s="509"/>
      <c r="UAO282" s="509"/>
      <c r="UAP282" s="509"/>
      <c r="UAQ282" s="509"/>
      <c r="UAR282" s="509"/>
      <c r="UAS282" s="509"/>
      <c r="UAT282" s="509"/>
      <c r="UAU282" s="509"/>
      <c r="UAV282" s="509"/>
      <c r="UAW282" s="509"/>
      <c r="UAX282" s="509"/>
      <c r="UAY282" s="509"/>
      <c r="UAZ282" s="509"/>
      <c r="UBA282" s="509"/>
      <c r="UBB282" s="509"/>
      <c r="UBC282" s="509"/>
      <c r="UBD282" s="509"/>
      <c r="UBE282" s="509"/>
      <c r="UBF282" s="509"/>
      <c r="UBG282" s="509"/>
      <c r="UBH282" s="509"/>
      <c r="UBI282" s="509"/>
      <c r="UBJ282" s="509"/>
      <c r="UBK282" s="509"/>
      <c r="UBL282" s="509"/>
      <c r="UBM282" s="509"/>
      <c r="UBN282" s="509"/>
      <c r="UBO282" s="509"/>
      <c r="UBP282" s="509"/>
      <c r="UBQ282" s="509"/>
      <c r="UBR282" s="509"/>
      <c r="UBS282" s="509"/>
      <c r="UBT282" s="509"/>
      <c r="UBU282" s="509"/>
      <c r="UBV282" s="509"/>
      <c r="UBW282" s="509"/>
      <c r="UBX282" s="509"/>
      <c r="UBY282" s="509"/>
      <c r="UBZ282" s="509"/>
      <c r="UCA282" s="509"/>
      <c r="UCB282" s="509"/>
      <c r="UCC282" s="509"/>
      <c r="UCD282" s="509"/>
      <c r="UCE282" s="509"/>
      <c r="UCF282" s="509"/>
      <c r="UCG282" s="509"/>
      <c r="UCH282" s="509"/>
      <c r="UCI282" s="509"/>
      <c r="UCJ282" s="509"/>
      <c r="UCK282" s="509"/>
      <c r="UCL282" s="509"/>
      <c r="UCM282" s="509"/>
      <c r="UCN282" s="509"/>
      <c r="UCO282" s="509"/>
      <c r="UCP282" s="509"/>
      <c r="UCQ282" s="509"/>
      <c r="UCR282" s="509"/>
      <c r="UCS282" s="509"/>
      <c r="UCT282" s="509"/>
      <c r="UCU282" s="509"/>
      <c r="UCV282" s="509"/>
      <c r="UCW282" s="509"/>
      <c r="UCX282" s="509"/>
      <c r="UCY282" s="509"/>
      <c r="UCZ282" s="509"/>
      <c r="UDA282" s="509"/>
      <c r="UDB282" s="509"/>
      <c r="UDC282" s="509"/>
      <c r="UDD282" s="509"/>
      <c r="UDE282" s="509"/>
      <c r="UDF282" s="509"/>
      <c r="UDG282" s="509"/>
      <c r="UDH282" s="509"/>
      <c r="UDI282" s="509"/>
      <c r="UDJ282" s="509"/>
      <c r="UDK282" s="509"/>
      <c r="UDL282" s="509"/>
      <c r="UDM282" s="509"/>
      <c r="UDN282" s="509"/>
      <c r="UDO282" s="509"/>
      <c r="UDP282" s="509"/>
      <c r="UDQ282" s="509"/>
      <c r="UDR282" s="509"/>
      <c r="UDS282" s="509"/>
      <c r="UDT282" s="509"/>
      <c r="UDU282" s="509"/>
      <c r="UDV282" s="509"/>
      <c r="UDW282" s="509"/>
      <c r="UDX282" s="509"/>
      <c r="UDY282" s="509"/>
      <c r="UDZ282" s="509"/>
      <c r="UEA282" s="509"/>
      <c r="UEB282" s="509"/>
      <c r="UEC282" s="509"/>
      <c r="UED282" s="509"/>
      <c r="UEE282" s="509"/>
      <c r="UEF282" s="509"/>
      <c r="UEG282" s="509"/>
      <c r="UEH282" s="509"/>
      <c r="UEI282" s="509"/>
      <c r="UEJ282" s="509"/>
      <c r="UEK282" s="509"/>
      <c r="UEL282" s="509"/>
      <c r="UEM282" s="509"/>
      <c r="UEN282" s="509"/>
      <c r="UEO282" s="509"/>
      <c r="UEP282" s="509"/>
      <c r="UEQ282" s="509"/>
      <c r="UER282" s="509"/>
      <c r="UES282" s="509"/>
      <c r="UET282" s="509"/>
      <c r="UEU282" s="509"/>
      <c r="UEV282" s="509"/>
      <c r="UEW282" s="509"/>
      <c r="UEX282" s="509"/>
      <c r="UEY282" s="509"/>
      <c r="UEZ282" s="509"/>
      <c r="UFA282" s="509"/>
      <c r="UFB282" s="509"/>
      <c r="UFC282" s="509"/>
      <c r="UFD282" s="509"/>
      <c r="UFE282" s="509"/>
      <c r="UFF282" s="509"/>
      <c r="UFG282" s="509"/>
      <c r="UFH282" s="509"/>
      <c r="UFI282" s="509"/>
      <c r="UFJ282" s="509"/>
      <c r="UFK282" s="509"/>
      <c r="UFL282" s="509"/>
      <c r="UFM282" s="509"/>
      <c r="UFN282" s="509"/>
      <c r="UFO282" s="509"/>
      <c r="UFP282" s="509"/>
      <c r="UFQ282" s="509"/>
      <c r="UFR282" s="509"/>
      <c r="UFS282" s="509"/>
      <c r="UFT282" s="509"/>
      <c r="UFU282" s="509"/>
      <c r="UFV282" s="509"/>
      <c r="UFW282" s="509"/>
      <c r="UFX282" s="509"/>
      <c r="UFY282" s="509"/>
      <c r="UFZ282" s="509"/>
      <c r="UGA282" s="509"/>
      <c r="UGB282" s="509"/>
      <c r="UGC282" s="509"/>
      <c r="UGD282" s="509"/>
      <c r="UGE282" s="509"/>
      <c r="UGF282" s="509"/>
      <c r="UGG282" s="509"/>
      <c r="UGH282" s="509"/>
      <c r="UGI282" s="509"/>
      <c r="UGJ282" s="509"/>
      <c r="UGK282" s="509"/>
      <c r="UGL282" s="509"/>
      <c r="UGM282" s="509"/>
      <c r="UGN282" s="509"/>
      <c r="UGO282" s="509"/>
      <c r="UGP282" s="509"/>
      <c r="UGQ282" s="509"/>
      <c r="UGR282" s="509"/>
      <c r="UGS282" s="509"/>
      <c r="UGT282" s="509"/>
      <c r="UGU282" s="509"/>
      <c r="UGV282" s="509"/>
      <c r="UGW282" s="509"/>
      <c r="UGX282" s="509"/>
      <c r="UGY282" s="509"/>
      <c r="UGZ282" s="509"/>
      <c r="UHA282" s="509"/>
      <c r="UHB282" s="509"/>
      <c r="UHC282" s="509"/>
      <c r="UHD282" s="509"/>
      <c r="UHE282" s="509"/>
      <c r="UHF282" s="509"/>
      <c r="UHG282" s="509"/>
      <c r="UHH282" s="509"/>
      <c r="UHI282" s="509"/>
      <c r="UHJ282" s="509"/>
      <c r="UHK282" s="509"/>
      <c r="UHL282" s="509"/>
      <c r="UHM282" s="509"/>
      <c r="UHN282" s="509"/>
      <c r="UHO282" s="509"/>
      <c r="UHP282" s="509"/>
      <c r="UHQ282" s="509"/>
      <c r="UHR282" s="509"/>
      <c r="UHS282" s="509"/>
      <c r="UHT282" s="509"/>
      <c r="UHU282" s="509"/>
      <c r="UHV282" s="509"/>
      <c r="UHW282" s="509"/>
      <c r="UHX282" s="509"/>
      <c r="UHY282" s="509"/>
      <c r="UHZ282" s="509"/>
      <c r="UIA282" s="509"/>
      <c r="UIB282" s="509"/>
      <c r="UIC282" s="509"/>
      <c r="UID282" s="509"/>
      <c r="UIE282" s="509"/>
      <c r="UIF282" s="509"/>
      <c r="UIG282" s="509"/>
      <c r="UIH282" s="509"/>
      <c r="UII282" s="509"/>
      <c r="UIJ282" s="509"/>
      <c r="UIK282" s="509"/>
      <c r="UIL282" s="509"/>
      <c r="UIM282" s="509"/>
      <c r="UIN282" s="509"/>
      <c r="UIO282" s="509"/>
      <c r="UIP282" s="509"/>
      <c r="UIQ282" s="509"/>
      <c r="UIR282" s="509"/>
      <c r="UIS282" s="509"/>
      <c r="UIT282" s="509"/>
      <c r="UIU282" s="509"/>
      <c r="UIV282" s="509"/>
      <c r="UIW282" s="509"/>
      <c r="UIX282" s="509"/>
      <c r="UIY282" s="509"/>
      <c r="UIZ282" s="509"/>
      <c r="UJA282" s="509"/>
      <c r="UJB282" s="509"/>
      <c r="UJC282" s="509"/>
      <c r="UJD282" s="509"/>
      <c r="UJE282" s="509"/>
      <c r="UJF282" s="509"/>
      <c r="UJG282" s="509"/>
      <c r="UJH282" s="509"/>
      <c r="UJI282" s="509"/>
      <c r="UJJ282" s="509"/>
      <c r="UJK282" s="509"/>
      <c r="UJL282" s="509"/>
      <c r="UJM282" s="509"/>
      <c r="UJN282" s="509"/>
      <c r="UJO282" s="509"/>
      <c r="UJP282" s="509"/>
      <c r="UJQ282" s="509"/>
      <c r="UJR282" s="509"/>
      <c r="UJS282" s="509"/>
      <c r="UJT282" s="509"/>
      <c r="UJU282" s="509"/>
      <c r="UJV282" s="509"/>
      <c r="UJW282" s="509"/>
      <c r="UJX282" s="509"/>
      <c r="UJY282" s="509"/>
      <c r="UJZ282" s="509"/>
      <c r="UKA282" s="509"/>
      <c r="UKB282" s="509"/>
      <c r="UKC282" s="509"/>
      <c r="UKD282" s="509"/>
      <c r="UKE282" s="509"/>
      <c r="UKF282" s="509"/>
      <c r="UKG282" s="509"/>
      <c r="UKH282" s="509"/>
      <c r="UKI282" s="509"/>
      <c r="UKJ282" s="509"/>
      <c r="UKK282" s="509"/>
      <c r="UKL282" s="509"/>
      <c r="UKM282" s="509"/>
      <c r="UKN282" s="509"/>
      <c r="UKO282" s="509"/>
      <c r="UKP282" s="509"/>
      <c r="UKQ282" s="509"/>
      <c r="UKR282" s="509"/>
      <c r="UKS282" s="509"/>
      <c r="UKT282" s="509"/>
      <c r="UKU282" s="509"/>
      <c r="UKV282" s="509"/>
      <c r="UKW282" s="509"/>
      <c r="UKX282" s="509"/>
      <c r="UKY282" s="509"/>
      <c r="UKZ282" s="509"/>
      <c r="ULA282" s="509"/>
      <c r="ULB282" s="509"/>
      <c r="ULC282" s="509"/>
      <c r="ULD282" s="509"/>
      <c r="ULE282" s="509"/>
      <c r="ULF282" s="509"/>
      <c r="ULG282" s="509"/>
      <c r="ULH282" s="509"/>
      <c r="ULI282" s="509"/>
      <c r="ULJ282" s="509"/>
      <c r="ULK282" s="509"/>
      <c r="ULL282" s="509"/>
      <c r="ULM282" s="509"/>
      <c r="ULN282" s="509"/>
      <c r="ULO282" s="509"/>
      <c r="ULP282" s="509"/>
      <c r="ULQ282" s="509"/>
      <c r="ULR282" s="509"/>
      <c r="ULS282" s="509"/>
      <c r="ULT282" s="509"/>
      <c r="ULU282" s="509"/>
      <c r="ULV282" s="509"/>
      <c r="ULW282" s="509"/>
      <c r="ULX282" s="509"/>
      <c r="ULY282" s="509"/>
      <c r="ULZ282" s="509"/>
      <c r="UMA282" s="509"/>
      <c r="UMB282" s="509"/>
      <c r="UMC282" s="509"/>
      <c r="UMD282" s="509"/>
      <c r="UME282" s="509"/>
      <c r="UMF282" s="509"/>
      <c r="UMG282" s="509"/>
      <c r="UMH282" s="509"/>
      <c r="UMI282" s="509"/>
      <c r="UMJ282" s="509"/>
      <c r="UMK282" s="509"/>
      <c r="UML282" s="509"/>
      <c r="UMM282" s="509"/>
      <c r="UMN282" s="509"/>
      <c r="UMO282" s="509"/>
      <c r="UMP282" s="509"/>
      <c r="UMQ282" s="509"/>
      <c r="UMR282" s="509"/>
      <c r="UMS282" s="509"/>
      <c r="UMT282" s="509"/>
      <c r="UMU282" s="509"/>
      <c r="UMV282" s="509"/>
      <c r="UMW282" s="509"/>
      <c r="UMX282" s="509"/>
      <c r="UMY282" s="509"/>
      <c r="UMZ282" s="509"/>
      <c r="UNA282" s="509"/>
      <c r="UNB282" s="509"/>
      <c r="UNC282" s="509"/>
      <c r="UND282" s="509"/>
      <c r="UNE282" s="509"/>
      <c r="UNF282" s="509"/>
      <c r="UNG282" s="509"/>
      <c r="UNH282" s="509"/>
      <c r="UNI282" s="509"/>
      <c r="UNJ282" s="509"/>
      <c r="UNK282" s="509"/>
      <c r="UNL282" s="509"/>
      <c r="UNM282" s="509"/>
      <c r="UNN282" s="509"/>
      <c r="UNO282" s="509"/>
      <c r="UNP282" s="509"/>
      <c r="UNQ282" s="509"/>
      <c r="UNR282" s="509"/>
      <c r="UNS282" s="509"/>
      <c r="UNT282" s="509"/>
      <c r="UNU282" s="509"/>
      <c r="UNV282" s="509"/>
      <c r="UNW282" s="509"/>
      <c r="UNX282" s="509"/>
      <c r="UNY282" s="509"/>
      <c r="UNZ282" s="509"/>
      <c r="UOA282" s="509"/>
      <c r="UOB282" s="509"/>
      <c r="UOC282" s="509"/>
      <c r="UOD282" s="509"/>
      <c r="UOE282" s="509"/>
      <c r="UOF282" s="509"/>
      <c r="UOG282" s="509"/>
      <c r="UOH282" s="509"/>
      <c r="UOI282" s="509"/>
      <c r="UOJ282" s="509"/>
      <c r="UOK282" s="509"/>
      <c r="UOL282" s="509"/>
      <c r="UOM282" s="509"/>
      <c r="UON282" s="509"/>
      <c r="UOO282" s="509"/>
      <c r="UOP282" s="509"/>
      <c r="UOQ282" s="509"/>
      <c r="UOR282" s="509"/>
      <c r="UOS282" s="509"/>
      <c r="UOT282" s="509"/>
      <c r="UOU282" s="509"/>
      <c r="UOV282" s="509"/>
      <c r="UOW282" s="509"/>
      <c r="UOX282" s="509"/>
      <c r="UOY282" s="509"/>
      <c r="UOZ282" s="509"/>
      <c r="UPA282" s="509"/>
      <c r="UPB282" s="509"/>
      <c r="UPC282" s="509"/>
      <c r="UPD282" s="509"/>
      <c r="UPE282" s="509"/>
      <c r="UPF282" s="509"/>
      <c r="UPG282" s="509"/>
      <c r="UPH282" s="509"/>
      <c r="UPI282" s="509"/>
      <c r="UPJ282" s="509"/>
      <c r="UPK282" s="509"/>
      <c r="UPL282" s="509"/>
      <c r="UPM282" s="509"/>
      <c r="UPN282" s="509"/>
      <c r="UPO282" s="509"/>
      <c r="UPP282" s="509"/>
      <c r="UPQ282" s="509"/>
      <c r="UPR282" s="509"/>
      <c r="UPS282" s="509"/>
      <c r="UPT282" s="509"/>
      <c r="UPU282" s="509"/>
      <c r="UPV282" s="509"/>
      <c r="UPW282" s="509"/>
      <c r="UPX282" s="509"/>
      <c r="UPY282" s="509"/>
      <c r="UPZ282" s="509"/>
      <c r="UQA282" s="509"/>
      <c r="UQB282" s="509"/>
      <c r="UQC282" s="509"/>
      <c r="UQD282" s="509"/>
      <c r="UQE282" s="509"/>
      <c r="UQF282" s="509"/>
      <c r="UQG282" s="509"/>
      <c r="UQH282" s="509"/>
      <c r="UQI282" s="509"/>
      <c r="UQJ282" s="509"/>
      <c r="UQK282" s="509"/>
      <c r="UQL282" s="509"/>
      <c r="UQM282" s="509"/>
      <c r="UQN282" s="509"/>
      <c r="UQO282" s="509"/>
      <c r="UQP282" s="509"/>
      <c r="UQQ282" s="509"/>
      <c r="UQR282" s="509"/>
      <c r="UQS282" s="509"/>
      <c r="UQT282" s="509"/>
      <c r="UQU282" s="509"/>
      <c r="UQV282" s="509"/>
      <c r="UQW282" s="509"/>
      <c r="UQX282" s="509"/>
      <c r="UQY282" s="509"/>
      <c r="UQZ282" s="509"/>
      <c r="URA282" s="509"/>
      <c r="URB282" s="509"/>
      <c r="URC282" s="509"/>
      <c r="URD282" s="509"/>
      <c r="URE282" s="509"/>
      <c r="URF282" s="509"/>
      <c r="URG282" s="509"/>
      <c r="URH282" s="509"/>
      <c r="URI282" s="509"/>
      <c r="URJ282" s="509"/>
      <c r="URK282" s="509"/>
      <c r="URL282" s="509"/>
      <c r="URM282" s="509"/>
      <c r="URN282" s="509"/>
      <c r="URO282" s="509"/>
      <c r="URP282" s="509"/>
      <c r="URQ282" s="509"/>
      <c r="URR282" s="509"/>
      <c r="URS282" s="509"/>
      <c r="URT282" s="509"/>
      <c r="URU282" s="509"/>
      <c r="URV282" s="509"/>
      <c r="URW282" s="509"/>
      <c r="URX282" s="509"/>
      <c r="URY282" s="509"/>
      <c r="URZ282" s="509"/>
      <c r="USA282" s="509"/>
      <c r="USB282" s="509"/>
      <c r="USC282" s="509"/>
      <c r="USD282" s="509"/>
      <c r="USE282" s="509"/>
      <c r="USF282" s="509"/>
      <c r="USG282" s="509"/>
      <c r="USH282" s="509"/>
      <c r="USI282" s="509"/>
      <c r="USJ282" s="509"/>
      <c r="USK282" s="509"/>
      <c r="USL282" s="509"/>
      <c r="USM282" s="509"/>
      <c r="USN282" s="509"/>
      <c r="USO282" s="509"/>
      <c r="USP282" s="509"/>
      <c r="USQ282" s="509"/>
      <c r="USR282" s="509"/>
      <c r="USS282" s="509"/>
      <c r="UST282" s="509"/>
      <c r="USU282" s="509"/>
      <c r="USV282" s="509"/>
      <c r="USW282" s="509"/>
      <c r="USX282" s="509"/>
      <c r="USY282" s="509"/>
      <c r="USZ282" s="509"/>
      <c r="UTA282" s="509"/>
      <c r="UTB282" s="509"/>
      <c r="UTC282" s="509"/>
      <c r="UTD282" s="509"/>
      <c r="UTE282" s="509"/>
      <c r="UTF282" s="509"/>
      <c r="UTG282" s="509"/>
      <c r="UTH282" s="509"/>
      <c r="UTI282" s="509"/>
      <c r="UTJ282" s="509"/>
      <c r="UTK282" s="509"/>
      <c r="UTL282" s="509"/>
      <c r="UTM282" s="509"/>
      <c r="UTN282" s="509"/>
      <c r="UTO282" s="509"/>
      <c r="UTP282" s="509"/>
      <c r="UTQ282" s="509"/>
      <c r="UTR282" s="509"/>
      <c r="UTS282" s="509"/>
      <c r="UTT282" s="509"/>
      <c r="UTU282" s="509"/>
      <c r="UTV282" s="509"/>
      <c r="UTW282" s="509"/>
      <c r="UTX282" s="509"/>
      <c r="UTY282" s="509"/>
      <c r="UTZ282" s="509"/>
      <c r="UUA282" s="509"/>
      <c r="UUB282" s="509"/>
      <c r="UUC282" s="509"/>
      <c r="UUD282" s="509"/>
      <c r="UUE282" s="509"/>
      <c r="UUF282" s="509"/>
      <c r="UUG282" s="509"/>
      <c r="UUH282" s="509"/>
      <c r="UUI282" s="509"/>
      <c r="UUJ282" s="509"/>
      <c r="UUK282" s="509"/>
      <c r="UUL282" s="509"/>
      <c r="UUM282" s="509"/>
      <c r="UUN282" s="509"/>
      <c r="UUO282" s="509"/>
      <c r="UUP282" s="509"/>
      <c r="UUQ282" s="509"/>
      <c r="UUR282" s="509"/>
      <c r="UUS282" s="509"/>
      <c r="UUT282" s="509"/>
      <c r="UUU282" s="509"/>
      <c r="UUV282" s="509"/>
      <c r="UUW282" s="509"/>
      <c r="UUX282" s="509"/>
      <c r="UUY282" s="509"/>
      <c r="UUZ282" s="509"/>
      <c r="UVA282" s="509"/>
      <c r="UVB282" s="509"/>
      <c r="UVC282" s="509"/>
      <c r="UVD282" s="509"/>
      <c r="UVE282" s="509"/>
      <c r="UVF282" s="509"/>
      <c r="UVG282" s="509"/>
      <c r="UVH282" s="509"/>
      <c r="UVI282" s="509"/>
      <c r="UVJ282" s="509"/>
      <c r="UVK282" s="509"/>
      <c r="UVL282" s="509"/>
      <c r="UVM282" s="509"/>
      <c r="UVN282" s="509"/>
      <c r="UVO282" s="509"/>
      <c r="UVP282" s="509"/>
      <c r="UVQ282" s="509"/>
      <c r="UVR282" s="509"/>
      <c r="UVS282" s="509"/>
      <c r="UVT282" s="509"/>
      <c r="UVU282" s="509"/>
      <c r="UVV282" s="509"/>
      <c r="UVW282" s="509"/>
      <c r="UVX282" s="509"/>
      <c r="UVY282" s="509"/>
      <c r="UVZ282" s="509"/>
      <c r="UWA282" s="509"/>
      <c r="UWB282" s="509"/>
      <c r="UWC282" s="509"/>
      <c r="UWD282" s="509"/>
      <c r="UWE282" s="509"/>
      <c r="UWF282" s="509"/>
      <c r="UWG282" s="509"/>
      <c r="UWH282" s="509"/>
      <c r="UWI282" s="509"/>
      <c r="UWJ282" s="509"/>
      <c r="UWK282" s="509"/>
      <c r="UWL282" s="509"/>
      <c r="UWM282" s="509"/>
      <c r="UWN282" s="509"/>
      <c r="UWO282" s="509"/>
      <c r="UWP282" s="509"/>
      <c r="UWQ282" s="509"/>
      <c r="UWR282" s="509"/>
      <c r="UWS282" s="509"/>
      <c r="UWT282" s="509"/>
      <c r="UWU282" s="509"/>
      <c r="UWV282" s="509"/>
      <c r="UWW282" s="509"/>
      <c r="UWX282" s="509"/>
      <c r="UWY282" s="509"/>
      <c r="UWZ282" s="509"/>
      <c r="UXA282" s="509"/>
      <c r="UXB282" s="509"/>
      <c r="UXC282" s="509"/>
      <c r="UXD282" s="509"/>
      <c r="UXE282" s="509"/>
      <c r="UXF282" s="509"/>
      <c r="UXG282" s="509"/>
      <c r="UXH282" s="509"/>
      <c r="UXI282" s="509"/>
      <c r="UXJ282" s="509"/>
      <c r="UXK282" s="509"/>
      <c r="UXL282" s="509"/>
      <c r="UXM282" s="509"/>
      <c r="UXN282" s="509"/>
      <c r="UXO282" s="509"/>
      <c r="UXP282" s="509"/>
      <c r="UXQ282" s="509"/>
      <c r="UXR282" s="509"/>
      <c r="UXS282" s="509"/>
      <c r="UXT282" s="509"/>
      <c r="UXU282" s="509"/>
      <c r="UXV282" s="509"/>
      <c r="UXW282" s="509"/>
      <c r="UXX282" s="509"/>
      <c r="UXY282" s="509"/>
      <c r="UXZ282" s="509"/>
      <c r="UYA282" s="509"/>
      <c r="UYB282" s="509"/>
      <c r="UYC282" s="509"/>
      <c r="UYD282" s="509"/>
      <c r="UYE282" s="509"/>
      <c r="UYF282" s="509"/>
      <c r="UYG282" s="509"/>
      <c r="UYH282" s="509"/>
      <c r="UYI282" s="509"/>
      <c r="UYJ282" s="509"/>
      <c r="UYK282" s="509"/>
      <c r="UYL282" s="509"/>
      <c r="UYM282" s="509"/>
      <c r="UYN282" s="509"/>
      <c r="UYO282" s="509"/>
      <c r="UYP282" s="509"/>
      <c r="UYQ282" s="509"/>
      <c r="UYR282" s="509"/>
      <c r="UYS282" s="509"/>
      <c r="UYT282" s="509"/>
      <c r="UYU282" s="509"/>
      <c r="UYV282" s="509"/>
      <c r="UYW282" s="509"/>
      <c r="UYX282" s="509"/>
      <c r="UYY282" s="509"/>
      <c r="UYZ282" s="509"/>
      <c r="UZA282" s="509"/>
      <c r="UZB282" s="509"/>
      <c r="UZC282" s="509"/>
      <c r="UZD282" s="509"/>
      <c r="UZE282" s="509"/>
      <c r="UZF282" s="509"/>
      <c r="UZG282" s="509"/>
      <c r="UZH282" s="509"/>
      <c r="UZI282" s="509"/>
      <c r="UZJ282" s="509"/>
      <c r="UZK282" s="509"/>
      <c r="UZL282" s="509"/>
      <c r="UZM282" s="509"/>
      <c r="UZN282" s="509"/>
      <c r="UZO282" s="509"/>
      <c r="UZP282" s="509"/>
      <c r="UZQ282" s="509"/>
      <c r="UZR282" s="509"/>
      <c r="UZS282" s="509"/>
      <c r="UZT282" s="509"/>
      <c r="UZU282" s="509"/>
      <c r="UZV282" s="509"/>
      <c r="UZW282" s="509"/>
      <c r="UZX282" s="509"/>
      <c r="UZY282" s="509"/>
      <c r="UZZ282" s="509"/>
      <c r="VAA282" s="509"/>
      <c r="VAB282" s="509"/>
      <c r="VAC282" s="509"/>
      <c r="VAD282" s="509"/>
      <c r="VAE282" s="509"/>
      <c r="VAF282" s="509"/>
      <c r="VAG282" s="509"/>
      <c r="VAH282" s="509"/>
      <c r="VAI282" s="509"/>
      <c r="VAJ282" s="509"/>
      <c r="VAK282" s="509"/>
      <c r="VAL282" s="509"/>
      <c r="VAM282" s="509"/>
      <c r="VAN282" s="509"/>
      <c r="VAO282" s="509"/>
      <c r="VAP282" s="509"/>
      <c r="VAQ282" s="509"/>
      <c r="VAR282" s="509"/>
      <c r="VAS282" s="509"/>
      <c r="VAT282" s="509"/>
      <c r="VAU282" s="509"/>
      <c r="VAV282" s="509"/>
      <c r="VAW282" s="509"/>
      <c r="VAX282" s="509"/>
      <c r="VAY282" s="509"/>
      <c r="VAZ282" s="509"/>
      <c r="VBA282" s="509"/>
      <c r="VBB282" s="509"/>
      <c r="VBC282" s="509"/>
      <c r="VBD282" s="509"/>
      <c r="VBE282" s="509"/>
      <c r="VBF282" s="509"/>
      <c r="VBG282" s="509"/>
      <c r="VBH282" s="509"/>
      <c r="VBI282" s="509"/>
      <c r="VBJ282" s="509"/>
      <c r="VBK282" s="509"/>
      <c r="VBL282" s="509"/>
      <c r="VBM282" s="509"/>
      <c r="VBN282" s="509"/>
      <c r="VBO282" s="509"/>
      <c r="VBP282" s="509"/>
      <c r="VBQ282" s="509"/>
      <c r="VBR282" s="509"/>
      <c r="VBS282" s="509"/>
      <c r="VBT282" s="509"/>
      <c r="VBU282" s="509"/>
      <c r="VBV282" s="509"/>
      <c r="VBW282" s="509"/>
      <c r="VBX282" s="509"/>
      <c r="VBY282" s="509"/>
      <c r="VBZ282" s="509"/>
      <c r="VCA282" s="509"/>
      <c r="VCB282" s="509"/>
      <c r="VCC282" s="509"/>
      <c r="VCD282" s="509"/>
      <c r="VCE282" s="509"/>
      <c r="VCF282" s="509"/>
      <c r="VCG282" s="509"/>
      <c r="VCH282" s="509"/>
      <c r="VCI282" s="509"/>
      <c r="VCJ282" s="509"/>
      <c r="VCK282" s="509"/>
      <c r="VCL282" s="509"/>
      <c r="VCM282" s="509"/>
      <c r="VCN282" s="509"/>
      <c r="VCO282" s="509"/>
      <c r="VCP282" s="509"/>
      <c r="VCQ282" s="509"/>
      <c r="VCR282" s="509"/>
      <c r="VCS282" s="509"/>
      <c r="VCT282" s="509"/>
      <c r="VCU282" s="509"/>
      <c r="VCV282" s="509"/>
      <c r="VCW282" s="509"/>
      <c r="VCX282" s="509"/>
      <c r="VCY282" s="509"/>
      <c r="VCZ282" s="509"/>
      <c r="VDA282" s="509"/>
      <c r="VDB282" s="509"/>
      <c r="VDC282" s="509"/>
      <c r="VDD282" s="509"/>
      <c r="VDE282" s="509"/>
      <c r="VDF282" s="509"/>
      <c r="VDG282" s="509"/>
      <c r="VDH282" s="509"/>
      <c r="VDI282" s="509"/>
      <c r="VDJ282" s="509"/>
      <c r="VDK282" s="509"/>
      <c r="VDL282" s="509"/>
      <c r="VDM282" s="509"/>
      <c r="VDN282" s="509"/>
      <c r="VDO282" s="509"/>
      <c r="VDP282" s="509"/>
      <c r="VDQ282" s="509"/>
      <c r="VDR282" s="509"/>
      <c r="VDS282" s="509"/>
      <c r="VDT282" s="509"/>
      <c r="VDU282" s="509"/>
      <c r="VDV282" s="509"/>
      <c r="VDW282" s="509"/>
      <c r="VDX282" s="509"/>
      <c r="VDY282" s="509"/>
      <c r="VDZ282" s="509"/>
      <c r="VEA282" s="509"/>
      <c r="VEB282" s="509"/>
      <c r="VEC282" s="509"/>
      <c r="VED282" s="509"/>
      <c r="VEE282" s="509"/>
      <c r="VEF282" s="509"/>
      <c r="VEG282" s="509"/>
      <c r="VEH282" s="509"/>
      <c r="VEI282" s="509"/>
      <c r="VEJ282" s="509"/>
      <c r="VEK282" s="509"/>
      <c r="VEL282" s="509"/>
      <c r="VEM282" s="509"/>
      <c r="VEN282" s="509"/>
      <c r="VEO282" s="509"/>
      <c r="VEP282" s="509"/>
      <c r="VEQ282" s="509"/>
      <c r="VER282" s="509"/>
      <c r="VES282" s="509"/>
      <c r="VET282" s="509"/>
      <c r="VEU282" s="509"/>
      <c r="VEV282" s="509"/>
      <c r="VEW282" s="509"/>
      <c r="VEX282" s="509"/>
      <c r="VEY282" s="509"/>
      <c r="VEZ282" s="509"/>
      <c r="VFA282" s="509"/>
      <c r="VFB282" s="509"/>
      <c r="VFC282" s="509"/>
      <c r="VFD282" s="509"/>
      <c r="VFE282" s="509"/>
      <c r="VFF282" s="509"/>
      <c r="VFG282" s="509"/>
      <c r="VFH282" s="509"/>
      <c r="VFI282" s="509"/>
      <c r="VFJ282" s="509"/>
      <c r="VFK282" s="509"/>
      <c r="VFL282" s="509"/>
      <c r="VFM282" s="509"/>
      <c r="VFN282" s="509"/>
      <c r="VFO282" s="509"/>
      <c r="VFP282" s="509"/>
      <c r="VFQ282" s="509"/>
      <c r="VFR282" s="509"/>
      <c r="VFS282" s="509"/>
      <c r="VFT282" s="509"/>
      <c r="VFU282" s="509"/>
      <c r="VFV282" s="509"/>
      <c r="VFW282" s="509"/>
      <c r="VFX282" s="509"/>
      <c r="VFY282" s="509"/>
      <c r="VFZ282" s="509"/>
      <c r="VGA282" s="509"/>
      <c r="VGB282" s="509"/>
      <c r="VGC282" s="509"/>
      <c r="VGD282" s="509"/>
      <c r="VGE282" s="509"/>
      <c r="VGF282" s="509"/>
      <c r="VGG282" s="509"/>
      <c r="VGH282" s="509"/>
      <c r="VGI282" s="509"/>
      <c r="VGJ282" s="509"/>
      <c r="VGK282" s="509"/>
      <c r="VGL282" s="509"/>
      <c r="VGM282" s="509"/>
      <c r="VGN282" s="509"/>
      <c r="VGO282" s="509"/>
      <c r="VGP282" s="509"/>
      <c r="VGQ282" s="509"/>
      <c r="VGR282" s="509"/>
      <c r="VGS282" s="509"/>
      <c r="VGT282" s="509"/>
      <c r="VGU282" s="509"/>
      <c r="VGV282" s="509"/>
      <c r="VGW282" s="509"/>
      <c r="VGX282" s="509"/>
      <c r="VGY282" s="509"/>
      <c r="VGZ282" s="509"/>
      <c r="VHA282" s="509"/>
      <c r="VHB282" s="509"/>
      <c r="VHC282" s="509"/>
      <c r="VHD282" s="509"/>
      <c r="VHE282" s="509"/>
      <c r="VHF282" s="509"/>
      <c r="VHG282" s="509"/>
      <c r="VHH282" s="509"/>
      <c r="VHI282" s="509"/>
      <c r="VHJ282" s="509"/>
      <c r="VHK282" s="509"/>
      <c r="VHL282" s="509"/>
      <c r="VHM282" s="509"/>
      <c r="VHN282" s="509"/>
      <c r="VHO282" s="509"/>
      <c r="VHP282" s="509"/>
      <c r="VHQ282" s="509"/>
      <c r="VHR282" s="509"/>
      <c r="VHS282" s="509"/>
      <c r="VHT282" s="509"/>
      <c r="VHU282" s="509"/>
      <c r="VHV282" s="509"/>
      <c r="VHW282" s="509"/>
      <c r="VHX282" s="509"/>
      <c r="VHY282" s="509"/>
      <c r="VHZ282" s="509"/>
      <c r="VIA282" s="509"/>
      <c r="VIB282" s="509"/>
      <c r="VIC282" s="509"/>
      <c r="VID282" s="509"/>
      <c r="VIE282" s="509"/>
      <c r="VIF282" s="509"/>
      <c r="VIG282" s="509"/>
      <c r="VIH282" s="509"/>
      <c r="VII282" s="509"/>
      <c r="VIJ282" s="509"/>
      <c r="VIK282" s="509"/>
      <c r="VIL282" s="509"/>
      <c r="VIM282" s="509"/>
      <c r="VIN282" s="509"/>
      <c r="VIO282" s="509"/>
      <c r="VIP282" s="509"/>
      <c r="VIQ282" s="509"/>
      <c r="VIR282" s="509"/>
      <c r="VIS282" s="509"/>
      <c r="VIT282" s="509"/>
      <c r="VIU282" s="509"/>
      <c r="VIV282" s="509"/>
      <c r="VIW282" s="509"/>
      <c r="VIX282" s="509"/>
      <c r="VIY282" s="509"/>
      <c r="VIZ282" s="509"/>
      <c r="VJA282" s="509"/>
      <c r="VJB282" s="509"/>
      <c r="VJC282" s="509"/>
      <c r="VJD282" s="509"/>
      <c r="VJE282" s="509"/>
      <c r="VJF282" s="509"/>
      <c r="VJG282" s="509"/>
      <c r="VJH282" s="509"/>
      <c r="VJI282" s="509"/>
      <c r="VJJ282" s="509"/>
      <c r="VJK282" s="509"/>
      <c r="VJL282" s="509"/>
      <c r="VJM282" s="509"/>
      <c r="VJN282" s="509"/>
      <c r="VJO282" s="509"/>
      <c r="VJP282" s="509"/>
      <c r="VJQ282" s="509"/>
      <c r="VJR282" s="509"/>
      <c r="VJS282" s="509"/>
      <c r="VJT282" s="509"/>
      <c r="VJU282" s="509"/>
      <c r="VJV282" s="509"/>
      <c r="VJW282" s="509"/>
      <c r="VJX282" s="509"/>
      <c r="VJY282" s="509"/>
      <c r="VJZ282" s="509"/>
      <c r="VKA282" s="509"/>
      <c r="VKB282" s="509"/>
      <c r="VKC282" s="509"/>
      <c r="VKD282" s="509"/>
      <c r="VKE282" s="509"/>
      <c r="VKF282" s="509"/>
      <c r="VKG282" s="509"/>
      <c r="VKH282" s="509"/>
      <c r="VKI282" s="509"/>
      <c r="VKJ282" s="509"/>
      <c r="VKK282" s="509"/>
      <c r="VKL282" s="509"/>
      <c r="VKM282" s="509"/>
      <c r="VKN282" s="509"/>
      <c r="VKO282" s="509"/>
      <c r="VKP282" s="509"/>
      <c r="VKQ282" s="509"/>
      <c r="VKR282" s="509"/>
      <c r="VKS282" s="509"/>
      <c r="VKT282" s="509"/>
      <c r="VKU282" s="509"/>
      <c r="VKV282" s="509"/>
      <c r="VKW282" s="509"/>
      <c r="VKX282" s="509"/>
      <c r="VKY282" s="509"/>
      <c r="VKZ282" s="509"/>
      <c r="VLA282" s="509"/>
      <c r="VLB282" s="509"/>
      <c r="VLC282" s="509"/>
      <c r="VLD282" s="509"/>
      <c r="VLE282" s="509"/>
      <c r="VLF282" s="509"/>
      <c r="VLG282" s="509"/>
      <c r="VLH282" s="509"/>
      <c r="VLI282" s="509"/>
      <c r="VLJ282" s="509"/>
      <c r="VLK282" s="509"/>
      <c r="VLL282" s="509"/>
      <c r="VLM282" s="509"/>
      <c r="VLN282" s="509"/>
      <c r="VLO282" s="509"/>
      <c r="VLP282" s="509"/>
      <c r="VLQ282" s="509"/>
      <c r="VLR282" s="509"/>
      <c r="VLS282" s="509"/>
      <c r="VLT282" s="509"/>
      <c r="VLU282" s="509"/>
      <c r="VLV282" s="509"/>
      <c r="VLW282" s="509"/>
      <c r="VLX282" s="509"/>
      <c r="VLY282" s="509"/>
      <c r="VLZ282" s="509"/>
      <c r="VMA282" s="509"/>
      <c r="VMB282" s="509"/>
      <c r="VMC282" s="509"/>
      <c r="VMD282" s="509"/>
      <c r="VME282" s="509"/>
      <c r="VMF282" s="509"/>
      <c r="VMG282" s="509"/>
      <c r="VMH282" s="509"/>
      <c r="VMI282" s="509"/>
      <c r="VMJ282" s="509"/>
      <c r="VMK282" s="509"/>
      <c r="VML282" s="509"/>
      <c r="VMM282" s="509"/>
      <c r="VMN282" s="509"/>
      <c r="VMO282" s="509"/>
      <c r="VMP282" s="509"/>
      <c r="VMQ282" s="509"/>
      <c r="VMR282" s="509"/>
      <c r="VMS282" s="509"/>
      <c r="VMT282" s="509"/>
      <c r="VMU282" s="509"/>
      <c r="VMV282" s="509"/>
      <c r="VMW282" s="509"/>
      <c r="VMX282" s="509"/>
      <c r="VMY282" s="509"/>
      <c r="VMZ282" s="509"/>
      <c r="VNA282" s="509"/>
      <c r="VNB282" s="509"/>
      <c r="VNC282" s="509"/>
      <c r="VND282" s="509"/>
      <c r="VNE282" s="509"/>
      <c r="VNF282" s="509"/>
      <c r="VNG282" s="509"/>
      <c r="VNH282" s="509"/>
      <c r="VNI282" s="509"/>
      <c r="VNJ282" s="509"/>
      <c r="VNK282" s="509"/>
      <c r="VNL282" s="509"/>
      <c r="VNM282" s="509"/>
      <c r="VNN282" s="509"/>
      <c r="VNO282" s="509"/>
      <c r="VNP282" s="509"/>
      <c r="VNQ282" s="509"/>
      <c r="VNR282" s="509"/>
      <c r="VNS282" s="509"/>
      <c r="VNT282" s="509"/>
      <c r="VNU282" s="509"/>
      <c r="VNV282" s="509"/>
      <c r="VNW282" s="509"/>
      <c r="VNX282" s="509"/>
      <c r="VNY282" s="509"/>
      <c r="VNZ282" s="509"/>
      <c r="VOA282" s="509"/>
      <c r="VOB282" s="509"/>
      <c r="VOC282" s="509"/>
      <c r="VOD282" s="509"/>
      <c r="VOE282" s="509"/>
      <c r="VOF282" s="509"/>
      <c r="VOG282" s="509"/>
      <c r="VOH282" s="509"/>
      <c r="VOI282" s="509"/>
      <c r="VOJ282" s="509"/>
      <c r="VOK282" s="509"/>
      <c r="VOL282" s="509"/>
      <c r="VOM282" s="509"/>
      <c r="VON282" s="509"/>
      <c r="VOO282" s="509"/>
      <c r="VOP282" s="509"/>
      <c r="VOQ282" s="509"/>
      <c r="VOR282" s="509"/>
      <c r="VOS282" s="509"/>
      <c r="VOT282" s="509"/>
      <c r="VOU282" s="509"/>
      <c r="VOV282" s="509"/>
      <c r="VOW282" s="509"/>
      <c r="VOX282" s="509"/>
      <c r="VOY282" s="509"/>
      <c r="VOZ282" s="509"/>
      <c r="VPA282" s="509"/>
      <c r="VPB282" s="509"/>
      <c r="VPC282" s="509"/>
      <c r="VPD282" s="509"/>
      <c r="VPE282" s="509"/>
      <c r="VPF282" s="509"/>
      <c r="VPG282" s="509"/>
      <c r="VPH282" s="509"/>
      <c r="VPI282" s="509"/>
      <c r="VPJ282" s="509"/>
      <c r="VPK282" s="509"/>
      <c r="VPL282" s="509"/>
      <c r="VPM282" s="509"/>
      <c r="VPN282" s="509"/>
      <c r="VPO282" s="509"/>
      <c r="VPP282" s="509"/>
      <c r="VPQ282" s="509"/>
      <c r="VPR282" s="509"/>
      <c r="VPS282" s="509"/>
      <c r="VPT282" s="509"/>
      <c r="VPU282" s="509"/>
      <c r="VPV282" s="509"/>
      <c r="VPW282" s="509"/>
      <c r="VPX282" s="509"/>
      <c r="VPY282" s="509"/>
      <c r="VPZ282" s="509"/>
      <c r="VQA282" s="509"/>
      <c r="VQB282" s="509"/>
      <c r="VQC282" s="509"/>
      <c r="VQD282" s="509"/>
      <c r="VQE282" s="509"/>
      <c r="VQF282" s="509"/>
      <c r="VQG282" s="509"/>
      <c r="VQH282" s="509"/>
      <c r="VQI282" s="509"/>
      <c r="VQJ282" s="509"/>
      <c r="VQK282" s="509"/>
      <c r="VQL282" s="509"/>
      <c r="VQM282" s="509"/>
      <c r="VQN282" s="509"/>
      <c r="VQO282" s="509"/>
      <c r="VQP282" s="509"/>
      <c r="VQQ282" s="509"/>
      <c r="VQR282" s="509"/>
      <c r="VQS282" s="509"/>
      <c r="VQT282" s="509"/>
      <c r="VQU282" s="509"/>
      <c r="VQV282" s="509"/>
      <c r="VQW282" s="509"/>
      <c r="VQX282" s="509"/>
      <c r="VQY282" s="509"/>
      <c r="VQZ282" s="509"/>
      <c r="VRA282" s="509"/>
      <c r="VRB282" s="509"/>
      <c r="VRC282" s="509"/>
      <c r="VRD282" s="509"/>
      <c r="VRE282" s="509"/>
      <c r="VRF282" s="509"/>
      <c r="VRG282" s="509"/>
      <c r="VRH282" s="509"/>
      <c r="VRI282" s="509"/>
      <c r="VRJ282" s="509"/>
      <c r="VRK282" s="509"/>
      <c r="VRL282" s="509"/>
      <c r="VRM282" s="509"/>
      <c r="VRN282" s="509"/>
      <c r="VRO282" s="509"/>
      <c r="VRP282" s="509"/>
      <c r="VRQ282" s="509"/>
      <c r="VRR282" s="509"/>
      <c r="VRS282" s="509"/>
      <c r="VRT282" s="509"/>
      <c r="VRU282" s="509"/>
      <c r="VRV282" s="509"/>
      <c r="VRW282" s="509"/>
      <c r="VRX282" s="509"/>
      <c r="VRY282" s="509"/>
      <c r="VRZ282" s="509"/>
      <c r="VSA282" s="509"/>
      <c r="VSB282" s="509"/>
      <c r="VSC282" s="509"/>
      <c r="VSD282" s="509"/>
      <c r="VSE282" s="509"/>
      <c r="VSF282" s="509"/>
      <c r="VSG282" s="509"/>
      <c r="VSH282" s="509"/>
      <c r="VSI282" s="509"/>
      <c r="VSJ282" s="509"/>
      <c r="VSK282" s="509"/>
      <c r="VSL282" s="509"/>
      <c r="VSM282" s="509"/>
      <c r="VSN282" s="509"/>
      <c r="VSO282" s="509"/>
      <c r="VSP282" s="509"/>
      <c r="VSQ282" s="509"/>
      <c r="VSR282" s="509"/>
      <c r="VSS282" s="509"/>
      <c r="VST282" s="509"/>
      <c r="VSU282" s="509"/>
      <c r="VSV282" s="509"/>
      <c r="VSW282" s="509"/>
      <c r="VSX282" s="509"/>
      <c r="VSY282" s="509"/>
      <c r="VSZ282" s="509"/>
      <c r="VTA282" s="509"/>
      <c r="VTB282" s="509"/>
      <c r="VTC282" s="509"/>
      <c r="VTD282" s="509"/>
      <c r="VTE282" s="509"/>
      <c r="VTF282" s="509"/>
      <c r="VTG282" s="509"/>
      <c r="VTH282" s="509"/>
      <c r="VTI282" s="509"/>
      <c r="VTJ282" s="509"/>
      <c r="VTK282" s="509"/>
      <c r="VTL282" s="509"/>
      <c r="VTM282" s="509"/>
      <c r="VTN282" s="509"/>
      <c r="VTO282" s="509"/>
      <c r="VTP282" s="509"/>
      <c r="VTQ282" s="509"/>
      <c r="VTR282" s="509"/>
      <c r="VTS282" s="509"/>
      <c r="VTT282" s="509"/>
      <c r="VTU282" s="509"/>
      <c r="VTV282" s="509"/>
      <c r="VTW282" s="509"/>
      <c r="VTX282" s="509"/>
      <c r="VTY282" s="509"/>
      <c r="VTZ282" s="509"/>
      <c r="VUA282" s="509"/>
      <c r="VUB282" s="509"/>
      <c r="VUC282" s="509"/>
      <c r="VUD282" s="509"/>
      <c r="VUE282" s="509"/>
      <c r="VUF282" s="509"/>
      <c r="VUG282" s="509"/>
      <c r="VUH282" s="509"/>
      <c r="VUI282" s="509"/>
      <c r="VUJ282" s="509"/>
      <c r="VUK282" s="509"/>
      <c r="VUL282" s="509"/>
      <c r="VUM282" s="509"/>
      <c r="VUN282" s="509"/>
      <c r="VUO282" s="509"/>
      <c r="VUP282" s="509"/>
      <c r="VUQ282" s="509"/>
      <c r="VUR282" s="509"/>
      <c r="VUS282" s="509"/>
      <c r="VUT282" s="509"/>
      <c r="VUU282" s="509"/>
      <c r="VUV282" s="509"/>
      <c r="VUW282" s="509"/>
      <c r="VUX282" s="509"/>
      <c r="VUY282" s="509"/>
      <c r="VUZ282" s="509"/>
      <c r="VVA282" s="509"/>
      <c r="VVB282" s="509"/>
      <c r="VVC282" s="509"/>
      <c r="VVD282" s="509"/>
      <c r="VVE282" s="509"/>
      <c r="VVF282" s="509"/>
      <c r="VVG282" s="509"/>
      <c r="VVH282" s="509"/>
      <c r="VVI282" s="509"/>
      <c r="VVJ282" s="509"/>
      <c r="VVK282" s="509"/>
      <c r="VVL282" s="509"/>
      <c r="VVM282" s="509"/>
      <c r="VVN282" s="509"/>
      <c r="VVO282" s="509"/>
      <c r="VVP282" s="509"/>
      <c r="VVQ282" s="509"/>
      <c r="VVR282" s="509"/>
      <c r="VVS282" s="509"/>
      <c r="VVT282" s="509"/>
      <c r="VVU282" s="509"/>
      <c r="VVV282" s="509"/>
      <c r="VVW282" s="509"/>
      <c r="VVX282" s="509"/>
      <c r="VVY282" s="509"/>
      <c r="VVZ282" s="509"/>
      <c r="VWA282" s="509"/>
      <c r="VWB282" s="509"/>
      <c r="VWC282" s="509"/>
      <c r="VWD282" s="509"/>
      <c r="VWE282" s="509"/>
      <c r="VWF282" s="509"/>
      <c r="VWG282" s="509"/>
      <c r="VWH282" s="509"/>
      <c r="VWI282" s="509"/>
      <c r="VWJ282" s="509"/>
      <c r="VWK282" s="509"/>
      <c r="VWL282" s="509"/>
      <c r="VWM282" s="509"/>
      <c r="VWN282" s="509"/>
      <c r="VWO282" s="509"/>
      <c r="VWP282" s="509"/>
      <c r="VWQ282" s="509"/>
      <c r="VWR282" s="509"/>
      <c r="VWS282" s="509"/>
      <c r="VWT282" s="509"/>
      <c r="VWU282" s="509"/>
      <c r="VWV282" s="509"/>
      <c r="VWW282" s="509"/>
      <c r="VWX282" s="509"/>
      <c r="VWY282" s="509"/>
      <c r="VWZ282" s="509"/>
      <c r="VXA282" s="509"/>
      <c r="VXB282" s="509"/>
      <c r="VXC282" s="509"/>
      <c r="VXD282" s="509"/>
      <c r="VXE282" s="509"/>
      <c r="VXF282" s="509"/>
      <c r="VXG282" s="509"/>
      <c r="VXH282" s="509"/>
      <c r="VXI282" s="509"/>
      <c r="VXJ282" s="509"/>
      <c r="VXK282" s="509"/>
      <c r="VXL282" s="509"/>
      <c r="VXM282" s="509"/>
      <c r="VXN282" s="509"/>
      <c r="VXO282" s="509"/>
      <c r="VXP282" s="509"/>
      <c r="VXQ282" s="509"/>
      <c r="VXR282" s="509"/>
      <c r="VXS282" s="509"/>
      <c r="VXT282" s="509"/>
      <c r="VXU282" s="509"/>
      <c r="VXV282" s="509"/>
      <c r="VXW282" s="509"/>
      <c r="VXX282" s="509"/>
      <c r="VXY282" s="509"/>
      <c r="VXZ282" s="509"/>
      <c r="VYA282" s="509"/>
      <c r="VYB282" s="509"/>
      <c r="VYC282" s="509"/>
      <c r="VYD282" s="509"/>
      <c r="VYE282" s="509"/>
      <c r="VYF282" s="509"/>
      <c r="VYG282" s="509"/>
      <c r="VYH282" s="509"/>
      <c r="VYI282" s="509"/>
      <c r="VYJ282" s="509"/>
      <c r="VYK282" s="509"/>
      <c r="VYL282" s="509"/>
      <c r="VYM282" s="509"/>
      <c r="VYN282" s="509"/>
      <c r="VYO282" s="509"/>
      <c r="VYP282" s="509"/>
      <c r="VYQ282" s="509"/>
      <c r="VYR282" s="509"/>
      <c r="VYS282" s="509"/>
      <c r="VYT282" s="509"/>
      <c r="VYU282" s="509"/>
      <c r="VYV282" s="509"/>
      <c r="VYW282" s="509"/>
      <c r="VYX282" s="509"/>
      <c r="VYY282" s="509"/>
      <c r="VYZ282" s="509"/>
      <c r="VZA282" s="509"/>
      <c r="VZB282" s="509"/>
      <c r="VZC282" s="509"/>
      <c r="VZD282" s="509"/>
      <c r="VZE282" s="509"/>
      <c r="VZF282" s="509"/>
      <c r="VZG282" s="509"/>
      <c r="VZH282" s="509"/>
      <c r="VZI282" s="509"/>
      <c r="VZJ282" s="509"/>
      <c r="VZK282" s="509"/>
      <c r="VZL282" s="509"/>
      <c r="VZM282" s="509"/>
      <c r="VZN282" s="509"/>
      <c r="VZO282" s="509"/>
      <c r="VZP282" s="509"/>
      <c r="VZQ282" s="509"/>
      <c r="VZR282" s="509"/>
      <c r="VZS282" s="509"/>
      <c r="VZT282" s="509"/>
      <c r="VZU282" s="509"/>
      <c r="VZV282" s="509"/>
      <c r="VZW282" s="509"/>
      <c r="VZX282" s="509"/>
      <c r="VZY282" s="509"/>
      <c r="VZZ282" s="509"/>
      <c r="WAA282" s="509"/>
      <c r="WAB282" s="509"/>
      <c r="WAC282" s="509"/>
      <c r="WAD282" s="509"/>
      <c r="WAE282" s="509"/>
      <c r="WAF282" s="509"/>
      <c r="WAG282" s="509"/>
      <c r="WAH282" s="509"/>
      <c r="WAI282" s="509"/>
      <c r="WAJ282" s="509"/>
      <c r="WAK282" s="509"/>
      <c r="WAL282" s="509"/>
      <c r="WAM282" s="509"/>
      <c r="WAN282" s="509"/>
      <c r="WAO282" s="509"/>
      <c r="WAP282" s="509"/>
      <c r="WAQ282" s="509"/>
      <c r="WAR282" s="509"/>
      <c r="WAS282" s="509"/>
      <c r="WAT282" s="509"/>
      <c r="WAU282" s="509"/>
      <c r="WAV282" s="509"/>
      <c r="WAW282" s="509"/>
      <c r="WAX282" s="509"/>
      <c r="WAY282" s="509"/>
      <c r="WAZ282" s="509"/>
      <c r="WBA282" s="509"/>
      <c r="WBB282" s="509"/>
      <c r="WBC282" s="509"/>
      <c r="WBD282" s="509"/>
      <c r="WBE282" s="509"/>
      <c r="WBF282" s="509"/>
      <c r="WBG282" s="509"/>
      <c r="WBH282" s="509"/>
      <c r="WBI282" s="509"/>
      <c r="WBJ282" s="509"/>
      <c r="WBK282" s="509"/>
      <c r="WBL282" s="509"/>
      <c r="WBM282" s="509"/>
      <c r="WBN282" s="509"/>
      <c r="WBO282" s="509"/>
      <c r="WBP282" s="509"/>
      <c r="WBQ282" s="509"/>
      <c r="WBR282" s="509"/>
      <c r="WBS282" s="509"/>
      <c r="WBT282" s="509"/>
      <c r="WBU282" s="509"/>
      <c r="WBV282" s="509"/>
      <c r="WBW282" s="509"/>
      <c r="WBX282" s="509"/>
      <c r="WBY282" s="509"/>
      <c r="WBZ282" s="509"/>
      <c r="WCA282" s="509"/>
      <c r="WCB282" s="509"/>
      <c r="WCC282" s="509"/>
      <c r="WCD282" s="509"/>
      <c r="WCE282" s="509"/>
      <c r="WCF282" s="509"/>
      <c r="WCG282" s="509"/>
      <c r="WCH282" s="509"/>
      <c r="WCI282" s="509"/>
      <c r="WCJ282" s="509"/>
      <c r="WCK282" s="509"/>
      <c r="WCL282" s="509"/>
      <c r="WCM282" s="509"/>
      <c r="WCN282" s="509"/>
      <c r="WCO282" s="509"/>
      <c r="WCP282" s="509"/>
      <c r="WCQ282" s="509"/>
      <c r="WCR282" s="509"/>
      <c r="WCS282" s="509"/>
      <c r="WCT282" s="509"/>
      <c r="WCU282" s="509"/>
      <c r="WCV282" s="509"/>
      <c r="WCW282" s="509"/>
      <c r="WCX282" s="509"/>
      <c r="WCY282" s="509"/>
      <c r="WCZ282" s="509"/>
      <c r="WDA282" s="509"/>
      <c r="WDB282" s="509"/>
      <c r="WDC282" s="509"/>
      <c r="WDD282" s="509"/>
      <c r="WDE282" s="509"/>
      <c r="WDF282" s="509"/>
      <c r="WDG282" s="509"/>
      <c r="WDH282" s="509"/>
      <c r="WDI282" s="509"/>
      <c r="WDJ282" s="509"/>
      <c r="WDK282" s="509"/>
      <c r="WDL282" s="509"/>
      <c r="WDM282" s="509"/>
      <c r="WDN282" s="509"/>
      <c r="WDO282" s="509"/>
      <c r="WDP282" s="509"/>
      <c r="WDQ282" s="509"/>
      <c r="WDR282" s="509"/>
      <c r="WDS282" s="509"/>
      <c r="WDT282" s="509"/>
      <c r="WDU282" s="509"/>
      <c r="WDV282" s="509"/>
      <c r="WDW282" s="509"/>
      <c r="WDX282" s="509"/>
      <c r="WDY282" s="509"/>
      <c r="WDZ282" s="509"/>
      <c r="WEA282" s="509"/>
      <c r="WEB282" s="509"/>
      <c r="WEC282" s="509"/>
      <c r="WED282" s="509"/>
      <c r="WEE282" s="509"/>
      <c r="WEF282" s="509"/>
      <c r="WEG282" s="509"/>
      <c r="WEH282" s="509"/>
      <c r="WEI282" s="509"/>
      <c r="WEJ282" s="509"/>
      <c r="WEK282" s="509"/>
      <c r="WEL282" s="509"/>
      <c r="WEM282" s="509"/>
      <c r="WEN282" s="509"/>
      <c r="WEO282" s="509"/>
      <c r="WEP282" s="509"/>
      <c r="WEQ282" s="509"/>
      <c r="WER282" s="509"/>
      <c r="WES282" s="509"/>
      <c r="WET282" s="509"/>
      <c r="WEU282" s="509"/>
      <c r="WEV282" s="509"/>
      <c r="WEW282" s="509"/>
      <c r="WEX282" s="509"/>
      <c r="WEY282" s="509"/>
      <c r="WEZ282" s="509"/>
      <c r="WFA282" s="509"/>
      <c r="WFB282" s="509"/>
      <c r="WFC282" s="509"/>
      <c r="WFD282" s="509"/>
      <c r="WFE282" s="509"/>
      <c r="WFF282" s="509"/>
      <c r="WFG282" s="509"/>
      <c r="WFH282" s="509"/>
      <c r="WFI282" s="509"/>
      <c r="WFJ282" s="509"/>
      <c r="WFK282" s="509"/>
      <c r="WFL282" s="509"/>
      <c r="WFM282" s="509"/>
      <c r="WFN282" s="509"/>
      <c r="WFO282" s="509"/>
      <c r="WFP282" s="509"/>
      <c r="WFQ282" s="509"/>
      <c r="WFR282" s="509"/>
      <c r="WFS282" s="509"/>
      <c r="WFT282" s="509"/>
      <c r="WFU282" s="509"/>
      <c r="WFV282" s="509"/>
      <c r="WFW282" s="509"/>
      <c r="WFX282" s="509"/>
      <c r="WFY282" s="509"/>
      <c r="WFZ282" s="509"/>
      <c r="WGA282" s="509"/>
      <c r="WGB282" s="509"/>
      <c r="WGC282" s="509"/>
      <c r="WGD282" s="509"/>
      <c r="WGE282" s="509"/>
      <c r="WGF282" s="509"/>
      <c r="WGG282" s="509"/>
      <c r="WGH282" s="509"/>
      <c r="WGI282" s="509"/>
      <c r="WGJ282" s="509"/>
      <c r="WGK282" s="509"/>
      <c r="WGL282" s="509"/>
      <c r="WGM282" s="509"/>
      <c r="WGN282" s="509"/>
      <c r="WGO282" s="509"/>
      <c r="WGP282" s="509"/>
      <c r="WGQ282" s="509"/>
      <c r="WGR282" s="509"/>
      <c r="WGS282" s="509"/>
      <c r="WGT282" s="509"/>
      <c r="WGU282" s="509"/>
      <c r="WGV282" s="509"/>
      <c r="WGW282" s="509"/>
      <c r="WGX282" s="509"/>
      <c r="WGY282" s="509"/>
      <c r="WGZ282" s="509"/>
      <c r="WHA282" s="509"/>
      <c r="WHB282" s="509"/>
      <c r="WHC282" s="509"/>
      <c r="WHD282" s="509"/>
      <c r="WHE282" s="509"/>
      <c r="WHF282" s="509"/>
      <c r="WHG282" s="509"/>
      <c r="WHH282" s="509"/>
      <c r="WHI282" s="509"/>
      <c r="WHJ282" s="509"/>
      <c r="WHK282" s="509"/>
      <c r="WHL282" s="509"/>
      <c r="WHM282" s="509"/>
      <c r="WHN282" s="509"/>
      <c r="WHO282" s="509"/>
      <c r="WHP282" s="509"/>
      <c r="WHQ282" s="509"/>
      <c r="WHR282" s="509"/>
      <c r="WHS282" s="509"/>
      <c r="WHT282" s="509"/>
      <c r="WHU282" s="509"/>
      <c r="WHV282" s="509"/>
      <c r="WHW282" s="509"/>
      <c r="WHX282" s="509"/>
      <c r="WHY282" s="509"/>
      <c r="WHZ282" s="509"/>
      <c r="WIA282" s="509"/>
      <c r="WIB282" s="509"/>
      <c r="WIC282" s="509"/>
      <c r="WID282" s="509"/>
      <c r="WIE282" s="509"/>
      <c r="WIF282" s="509"/>
      <c r="WIG282" s="509"/>
      <c r="WIH282" s="509"/>
      <c r="WII282" s="509"/>
      <c r="WIJ282" s="509"/>
      <c r="WIK282" s="509"/>
      <c r="WIL282" s="509"/>
      <c r="WIM282" s="509"/>
      <c r="WIN282" s="509"/>
      <c r="WIO282" s="509"/>
      <c r="WIP282" s="509"/>
      <c r="WIQ282" s="509"/>
      <c r="WIR282" s="509"/>
      <c r="WIS282" s="509"/>
      <c r="WIT282" s="509"/>
      <c r="WIU282" s="509"/>
      <c r="WIV282" s="509"/>
      <c r="WIW282" s="509"/>
      <c r="WIX282" s="509"/>
      <c r="WIY282" s="509"/>
      <c r="WIZ282" s="509"/>
      <c r="WJA282" s="509"/>
      <c r="WJB282" s="509"/>
      <c r="WJC282" s="509"/>
      <c r="WJD282" s="509"/>
      <c r="WJE282" s="509"/>
      <c r="WJF282" s="509"/>
      <c r="WJG282" s="509"/>
      <c r="WJH282" s="509"/>
      <c r="WJI282" s="509"/>
      <c r="WJJ282" s="509"/>
      <c r="WJK282" s="509"/>
      <c r="WJL282" s="509"/>
      <c r="WJM282" s="509"/>
      <c r="WJN282" s="509"/>
      <c r="WJO282" s="509"/>
      <c r="WJP282" s="509"/>
      <c r="WJQ282" s="509"/>
      <c r="WJR282" s="509"/>
      <c r="WJS282" s="509"/>
      <c r="WJT282" s="509"/>
      <c r="WJU282" s="509"/>
      <c r="WJV282" s="509"/>
      <c r="WJW282" s="509"/>
      <c r="WJX282" s="509"/>
      <c r="WJY282" s="509"/>
      <c r="WJZ282" s="509"/>
      <c r="WKA282" s="509"/>
      <c r="WKB282" s="509"/>
      <c r="WKC282" s="509"/>
      <c r="WKD282" s="509"/>
      <c r="WKE282" s="509"/>
      <c r="WKF282" s="509"/>
      <c r="WKG282" s="509"/>
      <c r="WKH282" s="509"/>
      <c r="WKI282" s="509"/>
      <c r="WKJ282" s="509"/>
      <c r="WKK282" s="509"/>
      <c r="WKL282" s="509"/>
      <c r="WKM282" s="509"/>
      <c r="WKN282" s="509"/>
      <c r="WKO282" s="509"/>
      <c r="WKP282" s="509"/>
      <c r="WKQ282" s="509"/>
      <c r="WKR282" s="509"/>
      <c r="WKS282" s="509"/>
      <c r="WKT282" s="509"/>
      <c r="WKU282" s="509"/>
      <c r="WKV282" s="509"/>
      <c r="WKW282" s="509"/>
      <c r="WKX282" s="509"/>
      <c r="WKY282" s="509"/>
      <c r="WKZ282" s="509"/>
      <c r="WLA282" s="509"/>
      <c r="WLB282" s="509"/>
      <c r="WLC282" s="509"/>
      <c r="WLD282" s="509"/>
      <c r="WLE282" s="509"/>
      <c r="WLF282" s="509"/>
      <c r="WLG282" s="509"/>
      <c r="WLH282" s="509"/>
      <c r="WLI282" s="509"/>
      <c r="WLJ282" s="509"/>
      <c r="WLK282" s="509"/>
      <c r="WLL282" s="509"/>
      <c r="WLM282" s="509"/>
      <c r="WLN282" s="509"/>
      <c r="WLO282" s="509"/>
      <c r="WLP282" s="509"/>
      <c r="WLQ282" s="509"/>
      <c r="WLR282" s="509"/>
      <c r="WLS282" s="509"/>
      <c r="WLT282" s="509"/>
      <c r="WLU282" s="509"/>
      <c r="WLV282" s="509"/>
      <c r="WLW282" s="509"/>
      <c r="WLX282" s="509"/>
      <c r="WLY282" s="509"/>
      <c r="WLZ282" s="509"/>
      <c r="WMA282" s="509"/>
      <c r="WMB282" s="509"/>
      <c r="WMC282" s="509"/>
      <c r="WMD282" s="509"/>
      <c r="WME282" s="509"/>
      <c r="WMF282" s="509"/>
      <c r="WMG282" s="509"/>
      <c r="WMH282" s="509"/>
      <c r="WMI282" s="509"/>
      <c r="WMJ282" s="509"/>
      <c r="WMK282" s="509"/>
      <c r="WML282" s="509"/>
      <c r="WMM282" s="509"/>
      <c r="WMN282" s="509"/>
      <c r="WMO282" s="509"/>
      <c r="WMP282" s="509"/>
      <c r="WMQ282" s="509"/>
      <c r="WMR282" s="509"/>
      <c r="WMS282" s="509"/>
      <c r="WMT282" s="509"/>
      <c r="WMU282" s="509"/>
      <c r="WMV282" s="509"/>
      <c r="WMW282" s="509"/>
      <c r="WMX282" s="509"/>
      <c r="WMY282" s="509"/>
      <c r="WMZ282" s="509"/>
      <c r="WNA282" s="509"/>
      <c r="WNB282" s="509"/>
      <c r="WNC282" s="509"/>
      <c r="WND282" s="509"/>
      <c r="WNE282" s="509"/>
      <c r="WNF282" s="509"/>
      <c r="WNG282" s="509"/>
      <c r="WNH282" s="509"/>
      <c r="WNI282" s="509"/>
      <c r="WNJ282" s="509"/>
      <c r="WNK282" s="509"/>
      <c r="WNL282" s="509"/>
      <c r="WNM282" s="509"/>
      <c r="WNN282" s="509"/>
      <c r="WNO282" s="509"/>
      <c r="WNP282" s="509"/>
      <c r="WNQ282" s="509"/>
      <c r="WNR282" s="509"/>
      <c r="WNS282" s="509"/>
      <c r="WNT282" s="509"/>
      <c r="WNU282" s="509"/>
      <c r="WNV282" s="509"/>
      <c r="WNW282" s="509"/>
      <c r="WNX282" s="509"/>
      <c r="WNY282" s="509"/>
      <c r="WNZ282" s="509"/>
      <c r="WOA282" s="509"/>
      <c r="WOB282" s="509"/>
      <c r="WOC282" s="509"/>
      <c r="WOD282" s="509"/>
      <c r="WOE282" s="509"/>
      <c r="WOF282" s="509"/>
      <c r="WOG282" s="509"/>
      <c r="WOH282" s="509"/>
      <c r="WOI282" s="509"/>
      <c r="WOJ282" s="509"/>
      <c r="WOK282" s="509"/>
      <c r="WOL282" s="509"/>
      <c r="WOM282" s="509"/>
      <c r="WON282" s="509"/>
      <c r="WOO282" s="509"/>
      <c r="WOP282" s="509"/>
      <c r="WOQ282" s="509"/>
      <c r="WOR282" s="509"/>
      <c r="WOS282" s="509"/>
      <c r="WOT282" s="509"/>
      <c r="WOU282" s="509"/>
      <c r="WOV282" s="509"/>
      <c r="WOW282" s="509"/>
      <c r="WOX282" s="509"/>
      <c r="WOY282" s="509"/>
      <c r="WOZ282" s="509"/>
      <c r="WPA282" s="509"/>
      <c r="WPB282" s="509"/>
      <c r="WPC282" s="509"/>
      <c r="WPD282" s="509"/>
      <c r="WPE282" s="509"/>
      <c r="WPF282" s="509"/>
      <c r="WPG282" s="509"/>
      <c r="WPH282" s="509"/>
      <c r="WPI282" s="509"/>
      <c r="WPJ282" s="509"/>
      <c r="WPK282" s="509"/>
      <c r="WPL282" s="509"/>
      <c r="WPM282" s="509"/>
      <c r="WPN282" s="509"/>
      <c r="WPO282" s="509"/>
      <c r="WPP282" s="509"/>
      <c r="WPQ282" s="509"/>
      <c r="WPR282" s="509"/>
      <c r="WPS282" s="509"/>
      <c r="WPT282" s="509"/>
      <c r="WPU282" s="509"/>
      <c r="WPV282" s="509"/>
      <c r="WPW282" s="509"/>
      <c r="WPX282" s="509"/>
      <c r="WPY282" s="509"/>
      <c r="WPZ282" s="509"/>
      <c r="WQA282" s="509"/>
      <c r="WQB282" s="509"/>
      <c r="WQC282" s="509"/>
      <c r="WQD282" s="509"/>
      <c r="WQE282" s="509"/>
      <c r="WQF282" s="509"/>
      <c r="WQG282" s="509"/>
      <c r="WQH282" s="509"/>
      <c r="WQI282" s="509"/>
      <c r="WQJ282" s="509"/>
      <c r="WQK282" s="509"/>
      <c r="WQL282" s="509"/>
      <c r="WQM282" s="509"/>
      <c r="WQN282" s="509"/>
      <c r="WQO282" s="509"/>
      <c r="WQP282" s="509"/>
      <c r="WQQ282" s="509"/>
      <c r="WQR282" s="509"/>
      <c r="WQS282" s="509"/>
      <c r="WQT282" s="509"/>
      <c r="WQU282" s="509"/>
      <c r="WQV282" s="509"/>
      <c r="WQW282" s="509"/>
      <c r="WQX282" s="509"/>
      <c r="WQY282" s="509"/>
      <c r="WQZ282" s="509"/>
      <c r="WRA282" s="509"/>
      <c r="WRB282" s="509"/>
      <c r="WRC282" s="509"/>
      <c r="WRD282" s="509"/>
      <c r="WRE282" s="509"/>
      <c r="WRF282" s="509"/>
      <c r="WRG282" s="509"/>
      <c r="WRH282" s="509"/>
      <c r="WRI282" s="509"/>
      <c r="WRJ282" s="509"/>
      <c r="WRK282" s="509"/>
      <c r="WRL282" s="509"/>
      <c r="WRM282" s="509"/>
      <c r="WRN282" s="509"/>
      <c r="WRO282" s="509"/>
      <c r="WRP282" s="509"/>
      <c r="WRQ282" s="509"/>
      <c r="WRR282" s="509"/>
      <c r="WRS282" s="509"/>
      <c r="WRT282" s="509"/>
      <c r="WRU282" s="509"/>
      <c r="WRV282" s="509"/>
      <c r="WRW282" s="509"/>
      <c r="WRX282" s="509"/>
      <c r="WRY282" s="509"/>
      <c r="WRZ282" s="509"/>
      <c r="WSA282" s="509"/>
      <c r="WSB282" s="509"/>
      <c r="WSC282" s="509"/>
      <c r="WSD282" s="509"/>
      <c r="WSE282" s="509"/>
      <c r="WSF282" s="509"/>
      <c r="WSG282" s="509"/>
      <c r="WSH282" s="509"/>
      <c r="WSI282" s="509"/>
      <c r="WSJ282" s="509"/>
      <c r="WSK282" s="509"/>
      <c r="WSL282" s="509"/>
      <c r="WSM282" s="509"/>
      <c r="WSN282" s="509"/>
      <c r="WSO282" s="509"/>
      <c r="WSP282" s="509"/>
      <c r="WSQ282" s="509"/>
      <c r="WSR282" s="509"/>
      <c r="WSS282" s="509"/>
      <c r="WST282" s="509"/>
      <c r="WSU282" s="509"/>
      <c r="WSV282" s="509"/>
      <c r="WSW282" s="509"/>
      <c r="WSX282" s="509"/>
      <c r="WSY282" s="509"/>
      <c r="WSZ282" s="509"/>
      <c r="WTA282" s="509"/>
      <c r="WTB282" s="509"/>
      <c r="WTC282" s="509"/>
      <c r="WTD282" s="509"/>
      <c r="WTE282" s="509"/>
      <c r="WTF282" s="509"/>
      <c r="WTG282" s="509"/>
      <c r="WTH282" s="509"/>
      <c r="WTI282" s="509"/>
      <c r="WTJ282" s="509"/>
      <c r="WTK282" s="509"/>
      <c r="WTL282" s="509"/>
      <c r="WTM282" s="509"/>
      <c r="WTN282" s="509"/>
      <c r="WTO282" s="509"/>
      <c r="WTP282" s="509"/>
      <c r="WTQ282" s="509"/>
      <c r="WTR282" s="509"/>
      <c r="WTS282" s="509"/>
      <c r="WTT282" s="509"/>
      <c r="WTU282" s="509"/>
      <c r="WTV282" s="509"/>
      <c r="WTW282" s="509"/>
      <c r="WTX282" s="509"/>
      <c r="WTY282" s="509"/>
      <c r="WTZ282" s="509"/>
      <c r="WUA282" s="509"/>
      <c r="WUB282" s="509"/>
      <c r="WUC282" s="509"/>
      <c r="WUD282" s="509"/>
      <c r="WUE282" s="509"/>
      <c r="WUF282" s="509"/>
      <c r="WUG282" s="509"/>
      <c r="WUH282" s="509"/>
      <c r="WUI282" s="509"/>
      <c r="WUJ282" s="509"/>
      <c r="WUK282" s="509"/>
      <c r="WUL282" s="509"/>
      <c r="WUM282" s="509"/>
      <c r="WUN282" s="509"/>
      <c r="WUO282" s="509"/>
      <c r="WUP282" s="509"/>
      <c r="WUQ282" s="509"/>
      <c r="WUR282" s="509"/>
      <c r="WUS282" s="509"/>
      <c r="WUT282" s="509"/>
      <c r="WUU282" s="509"/>
      <c r="WUV282" s="509"/>
      <c r="WUW282" s="509"/>
      <c r="WUX282" s="509"/>
      <c r="WUY282" s="509"/>
      <c r="WUZ282" s="509"/>
      <c r="WVA282" s="509"/>
      <c r="WVB282" s="509"/>
      <c r="WVC282" s="509"/>
      <c r="WVD282" s="509"/>
      <c r="WVE282" s="509"/>
      <c r="WVF282" s="509"/>
      <c r="WVG282" s="509"/>
      <c r="WVH282" s="509"/>
      <c r="WVI282" s="509"/>
      <c r="WVJ282" s="509"/>
      <c r="WVK282" s="509"/>
      <c r="WVL282" s="509"/>
      <c r="WVM282" s="509"/>
      <c r="WVN282" s="509"/>
      <c r="WVO282" s="509"/>
      <c r="WVP282" s="509"/>
      <c r="WVQ282" s="509"/>
      <c r="WVR282" s="509"/>
      <c r="WVS282" s="509"/>
      <c r="WVT282" s="509"/>
      <c r="WVU282" s="509"/>
      <c r="WVV282" s="509"/>
      <c r="WVW282" s="509"/>
      <c r="WVX282" s="509"/>
      <c r="WVY282" s="509"/>
      <c r="WVZ282" s="509"/>
      <c r="WWA282" s="509"/>
      <c r="WWB282" s="509"/>
      <c r="WWC282" s="509"/>
      <c r="WWD282" s="509"/>
      <c r="WWE282" s="509"/>
      <c r="WWF282" s="509"/>
      <c r="WWG282" s="509"/>
      <c r="WWH282" s="509"/>
      <c r="WWI282" s="509"/>
      <c r="WWJ282" s="509"/>
      <c r="WWK282" s="509"/>
      <c r="WWL282" s="509"/>
      <c r="WWM282" s="509"/>
      <c r="WWN282" s="509"/>
      <c r="WWO282" s="509"/>
      <c r="WWP282" s="509"/>
      <c r="WWQ282" s="509"/>
      <c r="WWR282" s="509"/>
      <c r="WWS282" s="509"/>
      <c r="WWT282" s="509"/>
      <c r="WWU282" s="509"/>
      <c r="WWV282" s="509"/>
      <c r="WWW282" s="509"/>
      <c r="WWX282" s="509"/>
      <c r="WWY282" s="509"/>
      <c r="WWZ282" s="509"/>
      <c r="WXA282" s="509"/>
      <c r="WXB282" s="509"/>
      <c r="WXC282" s="509"/>
      <c r="WXD282" s="509"/>
      <c r="WXE282" s="509"/>
      <c r="WXF282" s="509"/>
      <c r="WXG282" s="509"/>
      <c r="WXH282" s="509"/>
      <c r="WXI282" s="509"/>
      <c r="WXJ282" s="509"/>
      <c r="WXK282" s="509"/>
      <c r="WXL282" s="509"/>
      <c r="WXM282" s="509"/>
      <c r="WXN282" s="509"/>
      <c r="WXO282" s="509"/>
      <c r="WXP282" s="509"/>
      <c r="WXQ282" s="509"/>
      <c r="WXR282" s="509"/>
      <c r="WXS282" s="509"/>
      <c r="WXT282" s="509"/>
      <c r="WXU282" s="509"/>
      <c r="WXV282" s="509"/>
      <c r="WXW282" s="509"/>
      <c r="WXX282" s="509"/>
      <c r="WXY282" s="509"/>
      <c r="WXZ282" s="509"/>
      <c r="WYA282" s="509"/>
      <c r="WYB282" s="509"/>
      <c r="WYC282" s="509"/>
      <c r="WYD282" s="509"/>
      <c r="WYE282" s="509"/>
      <c r="WYF282" s="509"/>
      <c r="WYG282" s="509"/>
      <c r="WYH282" s="509"/>
      <c r="WYI282" s="509"/>
      <c r="WYJ282" s="509"/>
      <c r="WYK282" s="509"/>
      <c r="WYL282" s="509"/>
      <c r="WYM282" s="509"/>
      <c r="WYN282" s="509"/>
      <c r="WYO282" s="509"/>
      <c r="WYP282" s="509"/>
      <c r="WYQ282" s="509"/>
      <c r="WYR282" s="509"/>
      <c r="WYS282" s="509"/>
      <c r="WYT282" s="509"/>
      <c r="WYU282" s="509"/>
      <c r="WYV282" s="509"/>
      <c r="WYW282" s="509"/>
      <c r="WYX282" s="509"/>
      <c r="WYY282" s="509"/>
      <c r="WYZ282" s="509"/>
      <c r="WZA282" s="509"/>
      <c r="WZB282" s="509"/>
      <c r="WZC282" s="509"/>
      <c r="WZD282" s="509"/>
      <c r="WZE282" s="509"/>
      <c r="WZF282" s="509"/>
      <c r="WZG282" s="509"/>
      <c r="WZH282" s="509"/>
      <c r="WZI282" s="509"/>
      <c r="WZJ282" s="509"/>
      <c r="WZK282" s="509"/>
      <c r="WZL282" s="509"/>
      <c r="WZM282" s="509"/>
      <c r="WZN282" s="509"/>
      <c r="WZO282" s="509"/>
      <c r="WZP282" s="509"/>
      <c r="WZQ282" s="509"/>
      <c r="WZR282" s="509"/>
      <c r="WZS282" s="509"/>
      <c r="WZT282" s="509"/>
      <c r="WZU282" s="509"/>
      <c r="WZV282" s="509"/>
      <c r="WZW282" s="509"/>
      <c r="WZX282" s="509"/>
      <c r="WZY282" s="509"/>
      <c r="WZZ282" s="509"/>
      <c r="XAA282" s="509"/>
      <c r="XAB282" s="509"/>
      <c r="XAC282" s="509"/>
      <c r="XAD282" s="509"/>
      <c r="XAE282" s="509"/>
      <c r="XAF282" s="509"/>
      <c r="XAG282" s="509"/>
      <c r="XAH282" s="509"/>
      <c r="XAI282" s="509"/>
      <c r="XAJ282" s="509"/>
      <c r="XAK282" s="509"/>
      <c r="XAL282" s="509"/>
      <c r="XAM282" s="509"/>
      <c r="XAN282" s="509"/>
      <c r="XAO282" s="509"/>
      <c r="XAP282" s="509"/>
      <c r="XAQ282" s="509"/>
      <c r="XAR282" s="509"/>
      <c r="XAS282" s="509"/>
      <c r="XAT282" s="509"/>
      <c r="XAU282" s="509"/>
      <c r="XAV282" s="509"/>
      <c r="XAW282" s="509"/>
      <c r="XAX282" s="509"/>
      <c r="XAY282" s="509"/>
      <c r="XAZ282" s="509"/>
      <c r="XBA282" s="509"/>
      <c r="XBB282" s="509"/>
      <c r="XBC282" s="509"/>
      <c r="XBD282" s="509"/>
      <c r="XBE282" s="509"/>
      <c r="XBF282" s="509"/>
      <c r="XBG282" s="509"/>
      <c r="XBH282" s="509"/>
      <c r="XBI282" s="509"/>
      <c r="XBJ282" s="509"/>
      <c r="XBK282" s="509"/>
      <c r="XBL282" s="509"/>
      <c r="XBM282" s="509"/>
      <c r="XBN282" s="509"/>
      <c r="XBO282" s="509"/>
      <c r="XBP282" s="509"/>
      <c r="XBQ282" s="509"/>
      <c r="XBR282" s="509"/>
      <c r="XBS282" s="509"/>
      <c r="XBT282" s="509"/>
      <c r="XBU282" s="509"/>
      <c r="XBV282" s="509"/>
      <c r="XBW282" s="509"/>
      <c r="XBX282" s="509"/>
      <c r="XBY282" s="509"/>
      <c r="XBZ282" s="509"/>
      <c r="XCA282" s="509"/>
      <c r="XCB282" s="509"/>
      <c r="XCC282" s="509"/>
      <c r="XCD282" s="509"/>
      <c r="XCE282" s="509"/>
      <c r="XCF282" s="509"/>
      <c r="XCG282" s="509"/>
      <c r="XCH282" s="509"/>
      <c r="XCI282" s="509"/>
      <c r="XCJ282" s="509"/>
      <c r="XCK282" s="509"/>
      <c r="XCL282" s="509"/>
      <c r="XCM282" s="509"/>
      <c r="XCN282" s="509"/>
      <c r="XCO282" s="509"/>
      <c r="XCP282" s="509"/>
      <c r="XCQ282" s="509"/>
      <c r="XCR282" s="509"/>
      <c r="XCS282" s="509"/>
      <c r="XCT282" s="509"/>
      <c r="XCU282" s="509"/>
      <c r="XCV282" s="509"/>
      <c r="XCW282" s="509"/>
      <c r="XCX282" s="509"/>
      <c r="XCY282" s="509"/>
      <c r="XCZ282" s="509"/>
      <c r="XDA282" s="509"/>
      <c r="XDB282" s="509"/>
      <c r="XDC282" s="509"/>
      <c r="XDD282" s="509"/>
      <c r="XDE282" s="509"/>
      <c r="XDF282" s="509"/>
      <c r="XDG282" s="509"/>
      <c r="XDH282" s="509"/>
      <c r="XDI282" s="509"/>
      <c r="XDJ282" s="509"/>
      <c r="XDK282" s="509"/>
      <c r="XDL282" s="509"/>
      <c r="XDM282" s="509"/>
      <c r="XDN282" s="509"/>
      <c r="XDO282" s="509"/>
      <c r="XDP282" s="509"/>
    </row>
    <row r="283" spans="1:16344" s="509" customFormat="1" ht="25.5" customHeight="1" x14ac:dyDescent="0.25">
      <c r="A283" s="708"/>
      <c r="B283" s="677">
        <v>277</v>
      </c>
      <c r="C283" s="687" t="s">
        <v>2189</v>
      </c>
      <c r="D283" s="513" t="s">
        <v>635</v>
      </c>
      <c r="E283" s="607" t="s">
        <v>162</v>
      </c>
      <c r="F283" s="671" t="s">
        <v>174</v>
      </c>
      <c r="G283" s="607" t="s">
        <v>162</v>
      </c>
      <c r="H283" s="512" t="s">
        <v>131</v>
      </c>
      <c r="I283" s="723" t="s">
        <v>47</v>
      </c>
      <c r="J283" s="683" t="s">
        <v>928</v>
      </c>
      <c r="K283" s="600" t="s">
        <v>1470</v>
      </c>
      <c r="L283" s="500" t="s">
        <v>49</v>
      </c>
      <c r="M283" s="513" t="s">
        <v>62</v>
      </c>
      <c r="N283" s="521" t="s">
        <v>63</v>
      </c>
      <c r="O283" s="726" t="s">
        <v>1492</v>
      </c>
      <c r="P283" s="514"/>
      <c r="Q283" s="513" t="s">
        <v>1762</v>
      </c>
      <c r="R283" s="514"/>
      <c r="S283" s="737" t="s">
        <v>78</v>
      </c>
      <c r="T283" s="737" t="s">
        <v>1016</v>
      </c>
      <c r="U283" s="513">
        <v>2018</v>
      </c>
      <c r="V283" s="506"/>
      <c r="W283" s="506"/>
      <c r="X283" s="505"/>
    </row>
    <row r="284" spans="1:16344" s="509" customFormat="1" ht="25.5" customHeight="1" x14ac:dyDescent="0.25">
      <c r="A284" s="708"/>
      <c r="B284" s="677">
        <v>278</v>
      </c>
      <c r="C284" s="678" t="s">
        <v>556</v>
      </c>
      <c r="D284" s="690" t="s">
        <v>557</v>
      </c>
      <c r="E284" s="698" t="s">
        <v>162</v>
      </c>
      <c r="F284" s="681" t="s">
        <v>154</v>
      </c>
      <c r="G284" s="500" t="s">
        <v>187</v>
      </c>
      <c r="H284" s="512" t="s">
        <v>204</v>
      </c>
      <c r="I284" s="723" t="s">
        <v>47</v>
      </c>
      <c r="J284" s="683" t="s">
        <v>1050</v>
      </c>
      <c r="K284" s="600" t="s">
        <v>1470</v>
      </c>
      <c r="L284" s="500" t="s">
        <v>55</v>
      </c>
      <c r="M284" s="513" t="s">
        <v>62</v>
      </c>
      <c r="N284" s="521" t="s">
        <v>63</v>
      </c>
      <c r="O284" s="726" t="s">
        <v>1492</v>
      </c>
      <c r="P284" s="500"/>
      <c r="Q284" s="513" t="s">
        <v>1465</v>
      </c>
      <c r="R284" s="500"/>
      <c r="S284" s="764" t="s">
        <v>99</v>
      </c>
      <c r="T284" s="764" t="s">
        <v>105</v>
      </c>
      <c r="U284" s="513">
        <v>2005</v>
      </c>
      <c r="V284" s="506"/>
      <c r="W284" s="506"/>
      <c r="X284" s="505"/>
    </row>
    <row r="285" spans="1:16344" s="509" customFormat="1" ht="25.5" customHeight="1" x14ac:dyDescent="0.25">
      <c r="A285" s="708"/>
      <c r="B285" s="677">
        <v>279</v>
      </c>
      <c r="C285" s="709" t="s">
        <v>1763</v>
      </c>
      <c r="D285" s="506" t="s">
        <v>678</v>
      </c>
      <c r="E285" s="500" t="s">
        <v>162</v>
      </c>
      <c r="F285" s="671" t="s">
        <v>84</v>
      </c>
      <c r="G285" s="607" t="s">
        <v>162</v>
      </c>
      <c r="H285" s="671" t="s">
        <v>766</v>
      </c>
      <c r="I285" s="723" t="s">
        <v>47</v>
      </c>
      <c r="J285" s="671" t="s">
        <v>1050</v>
      </c>
      <c r="K285" s="600" t="s">
        <v>1470</v>
      </c>
      <c r="L285" s="500" t="s">
        <v>55</v>
      </c>
      <c r="M285" s="513" t="s">
        <v>62</v>
      </c>
      <c r="N285" s="521" t="s">
        <v>63</v>
      </c>
      <c r="O285" s="726" t="s">
        <v>1492</v>
      </c>
      <c r="P285" s="505"/>
      <c r="Q285" s="513" t="s">
        <v>1074</v>
      </c>
      <c r="R285" s="515"/>
      <c r="S285" s="846" t="s">
        <v>78</v>
      </c>
      <c r="T285" s="847" t="s">
        <v>1764</v>
      </c>
      <c r="U285" s="506">
        <v>2018</v>
      </c>
      <c r="V285" s="506"/>
      <c r="W285" s="506"/>
      <c r="X285" s="505"/>
    </row>
    <row r="286" spans="1:16344" s="509" customFormat="1" ht="25.5" customHeight="1" x14ac:dyDescent="0.25">
      <c r="A286" s="708"/>
      <c r="B286" s="677">
        <v>280</v>
      </c>
      <c r="C286" s="687" t="s">
        <v>601</v>
      </c>
      <c r="D286" s="513" t="s">
        <v>602</v>
      </c>
      <c r="E286" s="607" t="s">
        <v>162</v>
      </c>
      <c r="F286" s="671" t="s">
        <v>174</v>
      </c>
      <c r="G286" s="607" t="s">
        <v>162</v>
      </c>
      <c r="H286" s="512" t="s">
        <v>131</v>
      </c>
      <c r="I286" s="723" t="s">
        <v>47</v>
      </c>
      <c r="J286" s="683" t="s">
        <v>1051</v>
      </c>
      <c r="K286" s="600" t="s">
        <v>1470</v>
      </c>
      <c r="L286" s="500" t="s">
        <v>55</v>
      </c>
      <c r="M286" s="513" t="s">
        <v>62</v>
      </c>
      <c r="N286" s="521" t="s">
        <v>63</v>
      </c>
      <c r="O286" s="726" t="s">
        <v>1492</v>
      </c>
      <c r="P286" s="500"/>
      <c r="Q286" s="513" t="s">
        <v>169</v>
      </c>
      <c r="R286" s="500"/>
      <c r="S286" s="746" t="s">
        <v>99</v>
      </c>
      <c r="T286" s="746" t="s">
        <v>72</v>
      </c>
      <c r="U286" s="513">
        <v>2009</v>
      </c>
      <c r="V286" s="500"/>
      <c r="W286" s="501"/>
      <c r="X286" s="500"/>
    </row>
    <row r="287" spans="1:16344" s="509" customFormat="1" ht="25.5" customHeight="1" x14ac:dyDescent="0.25">
      <c r="A287" s="708"/>
      <c r="B287" s="677">
        <v>281</v>
      </c>
      <c r="C287" s="687" t="s">
        <v>1769</v>
      </c>
      <c r="D287" s="513" t="s">
        <v>690</v>
      </c>
      <c r="E287" s="500" t="s">
        <v>162</v>
      </c>
      <c r="F287" s="671" t="s">
        <v>84</v>
      </c>
      <c r="G287" s="607" t="s">
        <v>162</v>
      </c>
      <c r="H287" s="671" t="s">
        <v>766</v>
      </c>
      <c r="I287" s="723" t="s">
        <v>47</v>
      </c>
      <c r="J287" s="683" t="s">
        <v>1051</v>
      </c>
      <c r="K287" s="600" t="s">
        <v>1470</v>
      </c>
      <c r="L287" s="500" t="s">
        <v>55</v>
      </c>
      <c r="M287" s="513" t="s">
        <v>62</v>
      </c>
      <c r="N287" s="521" t="s">
        <v>63</v>
      </c>
      <c r="O287" s="726" t="s">
        <v>1492</v>
      </c>
      <c r="P287" s="726"/>
      <c r="Q287" s="513" t="s">
        <v>1770</v>
      </c>
      <c r="R287" s="500"/>
      <c r="S287" s="724" t="s">
        <v>99</v>
      </c>
      <c r="T287" s="724" t="s">
        <v>687</v>
      </c>
      <c r="U287" s="513">
        <v>2013</v>
      </c>
      <c r="V287" s="514"/>
      <c r="W287" s="501"/>
      <c r="X287" s="500"/>
    </row>
    <row r="288" spans="1:16344" s="509" customFormat="1" ht="25.5" customHeight="1" x14ac:dyDescent="0.25">
      <c r="A288" s="708"/>
      <c r="B288" s="677">
        <v>282</v>
      </c>
      <c r="C288" s="809" t="s">
        <v>1771</v>
      </c>
      <c r="D288" s="571" t="s">
        <v>1772</v>
      </c>
      <c r="E288" s="500" t="s">
        <v>1773</v>
      </c>
      <c r="F288" s="671" t="s">
        <v>1774</v>
      </c>
      <c r="G288" s="607" t="s">
        <v>47</v>
      </c>
      <c r="H288" s="671" t="s">
        <v>1104</v>
      </c>
      <c r="I288" s="723" t="s">
        <v>47</v>
      </c>
      <c r="J288" s="671" t="s">
        <v>1104</v>
      </c>
      <c r="K288" s="600" t="s">
        <v>1470</v>
      </c>
      <c r="L288" s="571" t="s">
        <v>55</v>
      </c>
      <c r="M288" s="521" t="s">
        <v>1648</v>
      </c>
      <c r="N288" s="521" t="s">
        <v>1514</v>
      </c>
      <c r="O288" s="726" t="s">
        <v>1492</v>
      </c>
      <c r="P288" s="505"/>
      <c r="Q288" s="506" t="s">
        <v>804</v>
      </c>
      <c r="R288" s="515"/>
      <c r="S288" s="844" t="s">
        <v>392</v>
      </c>
      <c r="T288" s="844" t="s">
        <v>1093</v>
      </c>
      <c r="U288" s="571">
        <v>2018</v>
      </c>
      <c r="V288" s="514"/>
      <c r="W288" s="501"/>
      <c r="X288" s="500"/>
    </row>
    <row r="289" spans="1:24" s="509" customFormat="1" ht="25.5" customHeight="1" x14ac:dyDescent="0.25">
      <c r="A289" s="708"/>
      <c r="B289" s="677">
        <v>283</v>
      </c>
      <c r="C289" s="809" t="s">
        <v>2173</v>
      </c>
      <c r="D289" s="571" t="s">
        <v>2174</v>
      </c>
      <c r="E289" s="500" t="s">
        <v>1773</v>
      </c>
      <c r="F289" s="671" t="s">
        <v>660</v>
      </c>
      <c r="G289" s="500" t="s">
        <v>1773</v>
      </c>
      <c r="H289" s="671" t="s">
        <v>2175</v>
      </c>
      <c r="I289" s="840" t="s">
        <v>1773</v>
      </c>
      <c r="J289" s="683" t="s">
        <v>177</v>
      </c>
      <c r="K289" s="600" t="s">
        <v>1470</v>
      </c>
      <c r="L289" s="500" t="s">
        <v>55</v>
      </c>
      <c r="M289" s="521" t="s">
        <v>1648</v>
      </c>
      <c r="N289" s="521" t="s">
        <v>1514</v>
      </c>
      <c r="O289" s="726" t="s">
        <v>1492</v>
      </c>
      <c r="P289" s="505"/>
      <c r="Q289" s="506" t="s">
        <v>712</v>
      </c>
      <c r="R289" s="515"/>
      <c r="S289" s="848" t="s">
        <v>78</v>
      </c>
      <c r="T289" s="848" t="s">
        <v>2014</v>
      </c>
      <c r="U289" s="571">
        <v>2012</v>
      </c>
      <c r="V289" s="514"/>
      <c r="W289" s="501"/>
      <c r="X289" s="500"/>
    </row>
    <row r="290" spans="1:24" s="509" customFormat="1" ht="25.5" customHeight="1" x14ac:dyDescent="0.25">
      <c r="A290" s="708"/>
      <c r="B290" s="677">
        <v>284</v>
      </c>
      <c r="C290" s="687" t="s">
        <v>647</v>
      </c>
      <c r="D290" s="513" t="s">
        <v>648</v>
      </c>
      <c r="E290" s="607" t="s">
        <v>162</v>
      </c>
      <c r="F290" s="671" t="s">
        <v>174</v>
      </c>
      <c r="G290" s="607" t="s">
        <v>162</v>
      </c>
      <c r="H290" s="512" t="s">
        <v>131</v>
      </c>
      <c r="I290" s="723" t="s">
        <v>47</v>
      </c>
      <c r="J290" s="683" t="s">
        <v>1051</v>
      </c>
      <c r="K290" s="600" t="s">
        <v>1470</v>
      </c>
      <c r="L290" s="500" t="s">
        <v>55</v>
      </c>
      <c r="M290" s="513" t="s">
        <v>50</v>
      </c>
      <c r="N290" s="521" t="s">
        <v>63</v>
      </c>
      <c r="O290" s="726" t="s">
        <v>1492</v>
      </c>
      <c r="P290" s="514"/>
      <c r="Q290" s="513" t="s">
        <v>169</v>
      </c>
      <c r="R290" s="514"/>
      <c r="S290" s="746" t="s">
        <v>99</v>
      </c>
      <c r="T290" s="746" t="s">
        <v>72</v>
      </c>
      <c r="U290" s="513">
        <v>2005</v>
      </c>
      <c r="V290" s="514"/>
      <c r="W290" s="501"/>
      <c r="X290" s="500"/>
    </row>
    <row r="291" spans="1:24" s="509" customFormat="1" ht="25.5" customHeight="1" x14ac:dyDescent="0.25">
      <c r="A291" s="708"/>
      <c r="B291" s="677">
        <v>285</v>
      </c>
      <c r="C291" s="687" t="s">
        <v>1267</v>
      </c>
      <c r="D291" s="513" t="s">
        <v>1778</v>
      </c>
      <c r="E291" s="607" t="s">
        <v>47</v>
      </c>
      <c r="F291" s="671" t="s">
        <v>1091</v>
      </c>
      <c r="G291" s="607" t="s">
        <v>47</v>
      </c>
      <c r="H291" s="671" t="s">
        <v>1461</v>
      </c>
      <c r="I291" s="843" t="s">
        <v>47</v>
      </c>
      <c r="J291" s="671" t="s">
        <v>1461</v>
      </c>
      <c r="K291" s="600" t="s">
        <v>1470</v>
      </c>
      <c r="L291" s="500" t="s">
        <v>55</v>
      </c>
      <c r="M291" s="513" t="s">
        <v>62</v>
      </c>
      <c r="N291" s="521" t="s">
        <v>63</v>
      </c>
      <c r="O291" s="726" t="s">
        <v>1492</v>
      </c>
      <c r="P291" s="514"/>
      <c r="Q291" s="506" t="s">
        <v>387</v>
      </c>
      <c r="R291" s="514"/>
      <c r="S291" s="731" t="s">
        <v>830</v>
      </c>
      <c r="T291" s="731" t="s">
        <v>1589</v>
      </c>
      <c r="U291" s="513">
        <v>2014</v>
      </c>
      <c r="V291" s="514"/>
      <c r="W291" s="501"/>
      <c r="X291" s="500"/>
    </row>
    <row r="292" spans="1:24" s="509" customFormat="1" ht="25.5" customHeight="1" x14ac:dyDescent="0.25">
      <c r="A292" s="708"/>
      <c r="B292" s="677">
        <v>286</v>
      </c>
      <c r="C292" s="687" t="s">
        <v>1781</v>
      </c>
      <c r="D292" s="513" t="s">
        <v>1782</v>
      </c>
      <c r="E292" s="500" t="s">
        <v>162</v>
      </c>
      <c r="F292" s="671" t="s">
        <v>84</v>
      </c>
      <c r="G292" s="607" t="s">
        <v>162</v>
      </c>
      <c r="H292" s="671" t="s">
        <v>766</v>
      </c>
      <c r="I292" s="843" t="s">
        <v>47</v>
      </c>
      <c r="J292" s="671" t="s">
        <v>1313</v>
      </c>
      <c r="K292" s="600" t="s">
        <v>1470</v>
      </c>
      <c r="L292" s="500" t="s">
        <v>49</v>
      </c>
      <c r="M292" s="513" t="s">
        <v>62</v>
      </c>
      <c r="N292" s="521" t="s">
        <v>63</v>
      </c>
      <c r="O292" s="726" t="s">
        <v>1492</v>
      </c>
      <c r="P292" s="504"/>
      <c r="Q292" s="521" t="s">
        <v>247</v>
      </c>
      <c r="R292" s="504"/>
      <c r="S292" s="849" t="s">
        <v>99</v>
      </c>
      <c r="T292" s="849" t="s">
        <v>176</v>
      </c>
      <c r="U292" s="513">
        <v>2011</v>
      </c>
      <c r="V292" s="506"/>
      <c r="W292" s="506"/>
      <c r="X292" s="514"/>
    </row>
    <row r="293" spans="1:24" s="509" customFormat="1" ht="25.5" customHeight="1" x14ac:dyDescent="0.25">
      <c r="A293" s="708"/>
      <c r="B293" s="677">
        <v>287</v>
      </c>
      <c r="C293" s="678" t="s">
        <v>2247</v>
      </c>
      <c r="D293" s="513" t="s">
        <v>653</v>
      </c>
      <c r="E293" s="500" t="s">
        <v>58</v>
      </c>
      <c r="F293" s="671" t="s">
        <v>117</v>
      </c>
      <c r="G293" s="607" t="s">
        <v>58</v>
      </c>
      <c r="H293" s="512" t="s">
        <v>654</v>
      </c>
      <c r="I293" s="843" t="s">
        <v>47</v>
      </c>
      <c r="J293" s="683" t="s">
        <v>1051</v>
      </c>
      <c r="K293" s="600" t="s">
        <v>1470</v>
      </c>
      <c r="L293" s="506" t="s">
        <v>55</v>
      </c>
      <c r="M293" s="521" t="s">
        <v>62</v>
      </c>
      <c r="N293" s="521" t="s">
        <v>63</v>
      </c>
      <c r="O293" s="726" t="s">
        <v>1492</v>
      </c>
      <c r="P293" s="504"/>
      <c r="Q293" s="521" t="s">
        <v>247</v>
      </c>
      <c r="R293" s="786"/>
      <c r="S293" s="776" t="s">
        <v>99</v>
      </c>
      <c r="T293" s="776" t="s">
        <v>72</v>
      </c>
      <c r="U293" s="521">
        <v>2011</v>
      </c>
      <c r="V293" s="519"/>
      <c r="W293" s="501"/>
      <c r="X293" s="514"/>
    </row>
    <row r="294" spans="1:24" s="509" customFormat="1" ht="25.5" customHeight="1" x14ac:dyDescent="0.25">
      <c r="A294" s="708"/>
      <c r="B294" s="677">
        <v>288</v>
      </c>
      <c r="C294" s="687" t="s">
        <v>1792</v>
      </c>
      <c r="D294" s="850" t="s">
        <v>1793</v>
      </c>
      <c r="E294" s="500" t="s">
        <v>162</v>
      </c>
      <c r="F294" s="671" t="s">
        <v>84</v>
      </c>
      <c r="G294" s="607" t="s">
        <v>162</v>
      </c>
      <c r="H294" s="671" t="s">
        <v>766</v>
      </c>
      <c r="I294" s="843" t="s">
        <v>47</v>
      </c>
      <c r="J294" s="671" t="s">
        <v>1318</v>
      </c>
      <c r="K294" s="600" t="s">
        <v>1470</v>
      </c>
      <c r="L294" s="500" t="s">
        <v>55</v>
      </c>
      <c r="M294" s="513" t="s">
        <v>62</v>
      </c>
      <c r="N294" s="521" t="s">
        <v>63</v>
      </c>
      <c r="O294" s="726" t="s">
        <v>1492</v>
      </c>
      <c r="P294" s="500"/>
      <c r="Q294" s="513" t="s">
        <v>178</v>
      </c>
      <c r="R294" s="500"/>
      <c r="S294" s="746" t="s">
        <v>99</v>
      </c>
      <c r="T294" s="746" t="s">
        <v>72</v>
      </c>
      <c r="U294" s="513">
        <v>2012</v>
      </c>
      <c r="V294" s="500"/>
      <c r="W294" s="500"/>
      <c r="X294" s="500"/>
    </row>
    <row r="295" spans="1:24" s="509" customFormat="1" ht="25.5" customHeight="1" x14ac:dyDescent="0.25">
      <c r="A295" s="708"/>
      <c r="B295" s="677">
        <v>289</v>
      </c>
      <c r="C295" s="819" t="s">
        <v>1996</v>
      </c>
      <c r="D295" s="513" t="s">
        <v>1997</v>
      </c>
      <c r="E295" s="500" t="s">
        <v>47</v>
      </c>
      <c r="F295" s="822">
        <v>44621</v>
      </c>
      <c r="G295" s="500" t="s">
        <v>47</v>
      </c>
      <c r="H295" s="823" t="s">
        <v>2150</v>
      </c>
      <c r="I295" s="840" t="s">
        <v>47</v>
      </c>
      <c r="J295" s="823" t="s">
        <v>2150</v>
      </c>
      <c r="K295" s="600" t="s">
        <v>1470</v>
      </c>
      <c r="L295" s="821" t="s">
        <v>49</v>
      </c>
      <c r="M295" s="513" t="s">
        <v>50</v>
      </c>
      <c r="N295" s="521" t="s">
        <v>136</v>
      </c>
      <c r="O295" s="836" t="s">
        <v>1492</v>
      </c>
      <c r="P295" s="726"/>
      <c r="Q295" s="513" t="s">
        <v>1998</v>
      </c>
      <c r="R295" s="500"/>
      <c r="S295" s="731" t="s">
        <v>104</v>
      </c>
      <c r="T295" s="731" t="s">
        <v>72</v>
      </c>
      <c r="U295" s="513">
        <v>2020</v>
      </c>
      <c r="V295" s="502"/>
      <c r="W295" s="502"/>
      <c r="X295" s="500"/>
    </row>
    <row r="296" spans="1:24" s="509" customFormat="1" ht="25.5" customHeight="1" x14ac:dyDescent="0.25">
      <c r="A296" s="708"/>
      <c r="B296" s="677">
        <v>290</v>
      </c>
      <c r="C296" s="819" t="s">
        <v>1999</v>
      </c>
      <c r="D296" s="532" t="s">
        <v>2000</v>
      </c>
      <c r="E296" s="500" t="s">
        <v>47</v>
      </c>
      <c r="F296" s="822">
        <v>44621</v>
      </c>
      <c r="G296" s="500" t="s">
        <v>47</v>
      </c>
      <c r="H296" s="823" t="s">
        <v>2150</v>
      </c>
      <c r="I296" s="840" t="s">
        <v>47</v>
      </c>
      <c r="J296" s="823" t="s">
        <v>2150</v>
      </c>
      <c r="K296" s="600" t="s">
        <v>1470</v>
      </c>
      <c r="L296" s="821" t="s">
        <v>55</v>
      </c>
      <c r="M296" s="821" t="s">
        <v>62</v>
      </c>
      <c r="N296" s="830" t="s">
        <v>1779</v>
      </c>
      <c r="O296" s="836" t="s">
        <v>1492</v>
      </c>
      <c r="P296" s="502"/>
      <c r="Q296" s="513" t="s">
        <v>1998</v>
      </c>
      <c r="R296" s="502"/>
      <c r="S296" s="851" t="s">
        <v>104</v>
      </c>
      <c r="T296" s="852" t="s">
        <v>100</v>
      </c>
      <c r="U296" s="532">
        <v>2019</v>
      </c>
      <c r="V296" s="502"/>
      <c r="W296" s="502"/>
      <c r="X296" s="500"/>
    </row>
    <row r="297" spans="1:24" s="509" customFormat="1" ht="25.5" customHeight="1" x14ac:dyDescent="0.25">
      <c r="A297" s="708"/>
      <c r="B297" s="677">
        <v>291</v>
      </c>
      <c r="C297" s="819" t="s">
        <v>2001</v>
      </c>
      <c r="D297" s="532" t="s">
        <v>2002</v>
      </c>
      <c r="E297" s="500" t="s">
        <v>47</v>
      </c>
      <c r="F297" s="822">
        <v>44621</v>
      </c>
      <c r="G297" s="500" t="s">
        <v>47</v>
      </c>
      <c r="H297" s="823" t="s">
        <v>2150</v>
      </c>
      <c r="I297" s="840" t="s">
        <v>47</v>
      </c>
      <c r="J297" s="823" t="s">
        <v>2150</v>
      </c>
      <c r="K297" s="600" t="s">
        <v>1470</v>
      </c>
      <c r="L297" s="821" t="s">
        <v>55</v>
      </c>
      <c r="M297" s="513" t="s">
        <v>50</v>
      </c>
      <c r="N297" s="521" t="s">
        <v>136</v>
      </c>
      <c r="O297" s="836" t="s">
        <v>1492</v>
      </c>
      <c r="P297" s="502"/>
      <c r="Q297" s="513" t="s">
        <v>1998</v>
      </c>
      <c r="R297" s="502"/>
      <c r="S297" s="731" t="s">
        <v>104</v>
      </c>
      <c r="T297" s="731" t="s">
        <v>72</v>
      </c>
      <c r="U297" s="532">
        <v>2017</v>
      </c>
      <c r="V297" s="502"/>
      <c r="W297" s="502"/>
      <c r="X297" s="500"/>
    </row>
    <row r="298" spans="1:24" s="509" customFormat="1" ht="25.5" customHeight="1" x14ac:dyDescent="0.25">
      <c r="A298" s="708"/>
      <c r="B298" s="677">
        <v>292</v>
      </c>
      <c r="C298" s="819" t="s">
        <v>2003</v>
      </c>
      <c r="D298" s="502" t="s">
        <v>2004</v>
      </c>
      <c r="E298" s="500" t="s">
        <v>47</v>
      </c>
      <c r="F298" s="822">
        <v>44621</v>
      </c>
      <c r="G298" s="500" t="s">
        <v>47</v>
      </c>
      <c r="H298" s="823" t="s">
        <v>2150</v>
      </c>
      <c r="I298" s="840" t="s">
        <v>47</v>
      </c>
      <c r="J298" s="823" t="s">
        <v>2150</v>
      </c>
      <c r="K298" s="600" t="s">
        <v>1470</v>
      </c>
      <c r="L298" s="821" t="s">
        <v>55</v>
      </c>
      <c r="M298" s="502" t="s">
        <v>1704</v>
      </c>
      <c r="N298" s="521" t="s">
        <v>136</v>
      </c>
      <c r="O298" s="836" t="s">
        <v>1492</v>
      </c>
      <c r="P298" s="502"/>
      <c r="Q298" s="513" t="s">
        <v>1998</v>
      </c>
      <c r="R298" s="502"/>
      <c r="S298" s="731" t="s">
        <v>104</v>
      </c>
      <c r="T298" s="731" t="s">
        <v>72</v>
      </c>
      <c r="U298" s="532">
        <v>2017</v>
      </c>
      <c r="V298" s="502"/>
      <c r="W298" s="502"/>
      <c r="X298" s="500"/>
    </row>
    <row r="299" spans="1:24" s="509" customFormat="1" ht="25.5" customHeight="1" x14ac:dyDescent="0.25">
      <c r="A299" s="708"/>
      <c r="B299" s="677">
        <v>293</v>
      </c>
      <c r="C299" s="819" t="s">
        <v>2032</v>
      </c>
      <c r="D299" s="309" t="s">
        <v>2033</v>
      </c>
      <c r="E299" s="500" t="s">
        <v>47</v>
      </c>
      <c r="F299" s="822">
        <v>44621</v>
      </c>
      <c r="G299" s="500" t="s">
        <v>47</v>
      </c>
      <c r="H299" s="823" t="s">
        <v>2150</v>
      </c>
      <c r="I299" s="840" t="s">
        <v>47</v>
      </c>
      <c r="J299" s="823" t="s">
        <v>2150</v>
      </c>
      <c r="K299" s="600" t="s">
        <v>1470</v>
      </c>
      <c r="L299" s="821" t="s">
        <v>55</v>
      </c>
      <c r="M299" s="821" t="s">
        <v>62</v>
      </c>
      <c r="N299" s="830" t="s">
        <v>1779</v>
      </c>
      <c r="O299" s="836" t="s">
        <v>1492</v>
      </c>
      <c r="P299" s="309"/>
      <c r="Q299" s="309" t="s">
        <v>898</v>
      </c>
      <c r="R299" s="309"/>
      <c r="S299" s="853" t="s">
        <v>104</v>
      </c>
      <c r="T299" s="854" t="s">
        <v>1242</v>
      </c>
      <c r="U299" s="309">
        <v>2016</v>
      </c>
      <c r="V299" s="309"/>
      <c r="W299" s="309"/>
      <c r="X299" s="500"/>
    </row>
    <row r="300" spans="1:24" s="509" customFormat="1" ht="25.5" customHeight="1" x14ac:dyDescent="0.25">
      <c r="A300" s="708"/>
      <c r="B300" s="677">
        <v>294</v>
      </c>
      <c r="C300" s="819" t="s">
        <v>2044</v>
      </c>
      <c r="D300" s="532" t="s">
        <v>2045</v>
      </c>
      <c r="E300" s="500" t="s">
        <v>47</v>
      </c>
      <c r="F300" s="822">
        <v>44621</v>
      </c>
      <c r="G300" s="500" t="s">
        <v>47</v>
      </c>
      <c r="H300" s="823" t="s">
        <v>2150</v>
      </c>
      <c r="I300" s="840" t="s">
        <v>47</v>
      </c>
      <c r="J300" s="823" t="s">
        <v>2150</v>
      </c>
      <c r="K300" s="600" t="s">
        <v>1470</v>
      </c>
      <c r="L300" s="821" t="s">
        <v>55</v>
      </c>
      <c r="M300" s="513" t="s">
        <v>50</v>
      </c>
      <c r="N300" s="830" t="s">
        <v>1779</v>
      </c>
      <c r="O300" s="836" t="s">
        <v>1492</v>
      </c>
      <c r="P300" s="502"/>
      <c r="Q300" s="532" t="s">
        <v>2013</v>
      </c>
      <c r="R300" s="502"/>
      <c r="S300" s="688" t="s">
        <v>78</v>
      </c>
      <c r="T300" s="688" t="s">
        <v>2014</v>
      </c>
      <c r="U300" s="532">
        <v>2019</v>
      </c>
      <c r="V300" s="309"/>
      <c r="W300" s="309"/>
      <c r="X300" s="500"/>
    </row>
    <row r="301" spans="1:24" s="509" customFormat="1" ht="25.5" customHeight="1" x14ac:dyDescent="0.25">
      <c r="A301" s="708"/>
      <c r="B301" s="677">
        <v>295</v>
      </c>
      <c r="C301" s="819" t="s">
        <v>2011</v>
      </c>
      <c r="D301" s="532" t="s">
        <v>2012</v>
      </c>
      <c r="E301" s="500" t="s">
        <v>47</v>
      </c>
      <c r="F301" s="822">
        <v>44621</v>
      </c>
      <c r="G301" s="500" t="s">
        <v>47</v>
      </c>
      <c r="H301" s="823" t="s">
        <v>2150</v>
      </c>
      <c r="I301" s="840" t="s">
        <v>47</v>
      </c>
      <c r="J301" s="823" t="s">
        <v>2150</v>
      </c>
      <c r="K301" s="600" t="s">
        <v>1470</v>
      </c>
      <c r="L301" s="821" t="s">
        <v>55</v>
      </c>
      <c r="M301" s="513" t="s">
        <v>50</v>
      </c>
      <c r="N301" s="830" t="s">
        <v>231</v>
      </c>
      <c r="O301" s="836" t="s">
        <v>1492</v>
      </c>
      <c r="P301" s="836"/>
      <c r="Q301" s="532" t="s">
        <v>2013</v>
      </c>
      <c r="R301" s="502"/>
      <c r="S301" s="688" t="s">
        <v>78</v>
      </c>
      <c r="T301" s="688" t="s">
        <v>2014</v>
      </c>
      <c r="U301" s="532">
        <v>2017</v>
      </c>
      <c r="V301" s="502"/>
      <c r="W301" s="502"/>
      <c r="X301" s="500"/>
    </row>
    <row r="302" spans="1:24" s="509" customFormat="1" ht="25.5" customHeight="1" x14ac:dyDescent="0.25">
      <c r="A302" s="708"/>
      <c r="B302" s="677">
        <v>296</v>
      </c>
      <c r="C302" s="819" t="s">
        <v>2015</v>
      </c>
      <c r="D302" s="827" t="s">
        <v>2016</v>
      </c>
      <c r="E302" s="500" t="s">
        <v>47</v>
      </c>
      <c r="F302" s="822">
        <v>44621</v>
      </c>
      <c r="G302" s="500" t="s">
        <v>47</v>
      </c>
      <c r="H302" s="823" t="s">
        <v>2150</v>
      </c>
      <c r="I302" s="840" t="s">
        <v>47</v>
      </c>
      <c r="J302" s="823" t="s">
        <v>2150</v>
      </c>
      <c r="K302" s="600" t="s">
        <v>1470</v>
      </c>
      <c r="L302" s="821" t="s">
        <v>55</v>
      </c>
      <c r="M302" s="821" t="s">
        <v>62</v>
      </c>
      <c r="N302" s="830" t="s">
        <v>231</v>
      </c>
      <c r="O302" s="836" t="s">
        <v>1492</v>
      </c>
      <c r="P302" s="533"/>
      <c r="Q302" s="532" t="s">
        <v>2013</v>
      </c>
      <c r="R302" s="533"/>
      <c r="S302" s="688" t="s">
        <v>78</v>
      </c>
      <c r="T302" s="688" t="s">
        <v>2014</v>
      </c>
      <c r="U302" s="532">
        <v>2016</v>
      </c>
      <c r="V302" s="502"/>
      <c r="W302" s="502"/>
      <c r="X302" s="500"/>
    </row>
    <row r="303" spans="1:24" s="509" customFormat="1" ht="25.5" customHeight="1" x14ac:dyDescent="0.25">
      <c r="A303" s="708"/>
      <c r="B303" s="677">
        <v>297</v>
      </c>
      <c r="C303" s="819" t="s">
        <v>2310</v>
      </c>
      <c r="D303" s="827"/>
      <c r="E303" s="500"/>
      <c r="F303" s="822"/>
      <c r="G303" s="500"/>
      <c r="H303" s="823"/>
      <c r="I303" s="840" t="s">
        <v>47</v>
      </c>
      <c r="J303" s="823"/>
      <c r="K303" s="600"/>
      <c r="L303" s="821"/>
      <c r="M303" s="821"/>
      <c r="N303" s="830"/>
      <c r="O303" s="836"/>
      <c r="P303" s="533"/>
      <c r="Q303" s="532"/>
      <c r="R303" s="533"/>
      <c r="S303" s="688"/>
      <c r="T303" s="688"/>
      <c r="U303" s="532"/>
      <c r="V303" s="502"/>
      <c r="W303" s="502"/>
      <c r="X303" s="500"/>
    </row>
    <row r="304" spans="1:24" s="509" customFormat="1" ht="25.5" customHeight="1" x14ac:dyDescent="0.25">
      <c r="A304" s="708"/>
      <c r="B304" s="677">
        <v>298</v>
      </c>
      <c r="C304" s="687" t="s">
        <v>1780</v>
      </c>
      <c r="D304" s="500" t="s">
        <v>465</v>
      </c>
      <c r="E304" s="607" t="s">
        <v>162</v>
      </c>
      <c r="F304" s="683" t="s">
        <v>174</v>
      </c>
      <c r="G304" s="607" t="s">
        <v>162</v>
      </c>
      <c r="H304" s="512" t="s">
        <v>131</v>
      </c>
      <c r="I304" s="855" t="s">
        <v>191</v>
      </c>
      <c r="J304" s="512" t="s">
        <v>109</v>
      </c>
      <c r="K304" s="600" t="s">
        <v>1470</v>
      </c>
      <c r="L304" s="500" t="s">
        <v>55</v>
      </c>
      <c r="M304" s="506" t="s">
        <v>50</v>
      </c>
      <c r="N304" s="506" t="s">
        <v>63</v>
      </c>
      <c r="O304" s="726" t="s">
        <v>1492</v>
      </c>
      <c r="P304" s="500"/>
      <c r="Q304" s="521" t="s">
        <v>178</v>
      </c>
      <c r="R304" s="500"/>
      <c r="S304" s="760" t="s">
        <v>99</v>
      </c>
      <c r="T304" s="746" t="s">
        <v>72</v>
      </c>
      <c r="U304" s="500">
        <v>2007</v>
      </c>
      <c r="V304" s="500"/>
      <c r="W304" s="500"/>
      <c r="X304" s="500"/>
    </row>
    <row r="305" spans="1:24" s="509" customFormat="1" ht="25.5" customHeight="1" x14ac:dyDescent="0.25">
      <c r="A305" s="708"/>
      <c r="B305" s="677">
        <v>299</v>
      </c>
      <c r="C305" s="687" t="s">
        <v>1783</v>
      </c>
      <c r="D305" s="513" t="s">
        <v>697</v>
      </c>
      <c r="E305" s="500" t="s">
        <v>162</v>
      </c>
      <c r="F305" s="671" t="s">
        <v>84</v>
      </c>
      <c r="G305" s="607" t="s">
        <v>162</v>
      </c>
      <c r="H305" s="671" t="s">
        <v>766</v>
      </c>
      <c r="I305" s="855" t="s">
        <v>191</v>
      </c>
      <c r="J305" s="671" t="s">
        <v>924</v>
      </c>
      <c r="K305" s="600" t="s">
        <v>1470</v>
      </c>
      <c r="L305" s="500" t="s">
        <v>55</v>
      </c>
      <c r="M305" s="513" t="s">
        <v>62</v>
      </c>
      <c r="N305" s="521" t="s">
        <v>63</v>
      </c>
      <c r="O305" s="726" t="s">
        <v>1492</v>
      </c>
      <c r="P305" s="500"/>
      <c r="Q305" s="513" t="s">
        <v>636</v>
      </c>
      <c r="R305" s="500"/>
      <c r="S305" s="845" t="s">
        <v>99</v>
      </c>
      <c r="T305" s="845" t="s">
        <v>698</v>
      </c>
      <c r="U305" s="513">
        <v>2014</v>
      </c>
      <c r="V305" s="500"/>
      <c r="W305" s="501"/>
      <c r="X305" s="514"/>
    </row>
    <row r="306" spans="1:24" s="509" customFormat="1" ht="25.5" customHeight="1" x14ac:dyDescent="0.25">
      <c r="A306" s="708"/>
      <c r="B306" s="677">
        <v>300</v>
      </c>
      <c r="C306" s="687" t="s">
        <v>1784</v>
      </c>
      <c r="D306" s="513" t="s">
        <v>695</v>
      </c>
      <c r="E306" s="500" t="s">
        <v>162</v>
      </c>
      <c r="F306" s="671" t="s">
        <v>84</v>
      </c>
      <c r="G306" s="607" t="s">
        <v>162</v>
      </c>
      <c r="H306" s="671" t="s">
        <v>766</v>
      </c>
      <c r="I306" s="855" t="s">
        <v>191</v>
      </c>
      <c r="J306" s="671" t="s">
        <v>912</v>
      </c>
      <c r="K306" s="600" t="s">
        <v>1470</v>
      </c>
      <c r="L306" s="500" t="s">
        <v>55</v>
      </c>
      <c r="M306" s="513" t="s">
        <v>50</v>
      </c>
      <c r="N306" s="521" t="s">
        <v>63</v>
      </c>
      <c r="O306" s="726" t="s">
        <v>1492</v>
      </c>
      <c r="P306" s="504"/>
      <c r="Q306" s="513" t="s">
        <v>1785</v>
      </c>
      <c r="R306" s="504"/>
      <c r="S306" s="776" t="s">
        <v>99</v>
      </c>
      <c r="T306" s="776" t="s">
        <v>72</v>
      </c>
      <c r="U306" s="513">
        <v>2012</v>
      </c>
      <c r="V306" s="506"/>
      <c r="W306" s="506"/>
      <c r="X306" s="514"/>
    </row>
    <row r="307" spans="1:24" s="509" customFormat="1" ht="25.5" customHeight="1" x14ac:dyDescent="0.25">
      <c r="A307" s="708"/>
      <c r="B307" s="677">
        <v>301</v>
      </c>
      <c r="C307" s="687" t="s">
        <v>1786</v>
      </c>
      <c r="D307" s="513" t="s">
        <v>699</v>
      </c>
      <c r="E307" s="500" t="s">
        <v>162</v>
      </c>
      <c r="F307" s="671" t="s">
        <v>84</v>
      </c>
      <c r="G307" s="607" t="s">
        <v>162</v>
      </c>
      <c r="H307" s="671" t="s">
        <v>766</v>
      </c>
      <c r="I307" s="855" t="s">
        <v>191</v>
      </c>
      <c r="J307" s="601" t="s">
        <v>924</v>
      </c>
      <c r="K307" s="600" t="s">
        <v>1470</v>
      </c>
      <c r="L307" s="500" t="s">
        <v>49</v>
      </c>
      <c r="M307" s="513" t="s">
        <v>62</v>
      </c>
      <c r="N307" s="521" t="s">
        <v>63</v>
      </c>
      <c r="O307" s="726" t="s">
        <v>1492</v>
      </c>
      <c r="P307" s="506"/>
      <c r="Q307" s="513" t="s">
        <v>178</v>
      </c>
      <c r="R307" s="506"/>
      <c r="S307" s="746" t="s">
        <v>99</v>
      </c>
      <c r="T307" s="746" t="s">
        <v>72</v>
      </c>
      <c r="U307" s="513">
        <v>2013</v>
      </c>
      <c r="V307" s="500"/>
      <c r="W307" s="501"/>
      <c r="X307" s="514"/>
    </row>
    <row r="308" spans="1:24" s="509" customFormat="1" ht="25.5" customHeight="1" x14ac:dyDescent="0.25">
      <c r="A308" s="708"/>
      <c r="B308" s="677">
        <v>302</v>
      </c>
      <c r="C308" s="709" t="s">
        <v>1787</v>
      </c>
      <c r="D308" s="521" t="s">
        <v>344</v>
      </c>
      <c r="E308" s="506" t="s">
        <v>162</v>
      </c>
      <c r="F308" s="671" t="s">
        <v>174</v>
      </c>
      <c r="G308" s="607" t="s">
        <v>162</v>
      </c>
      <c r="H308" s="512" t="s">
        <v>131</v>
      </c>
      <c r="I308" s="855" t="s">
        <v>191</v>
      </c>
      <c r="J308" s="683" t="s">
        <v>1051</v>
      </c>
      <c r="K308" s="600" t="s">
        <v>1470</v>
      </c>
      <c r="L308" s="506" t="s">
        <v>55</v>
      </c>
      <c r="M308" s="521" t="s">
        <v>50</v>
      </c>
      <c r="N308" s="521" t="s">
        <v>63</v>
      </c>
      <c r="O308" s="726" t="s">
        <v>1492</v>
      </c>
      <c r="P308" s="504"/>
      <c r="Q308" s="521" t="s">
        <v>182</v>
      </c>
      <c r="R308" s="857"/>
      <c r="S308" s="858" t="s">
        <v>99</v>
      </c>
      <c r="T308" s="858" t="s">
        <v>105</v>
      </c>
      <c r="U308" s="521">
        <v>2010</v>
      </c>
      <c r="V308" s="519"/>
      <c r="W308" s="501"/>
      <c r="X308" s="514"/>
    </row>
    <row r="309" spans="1:24" s="509" customFormat="1" ht="25.5" customHeight="1" x14ac:dyDescent="0.25">
      <c r="A309" s="708"/>
      <c r="B309" s="677">
        <v>303</v>
      </c>
      <c r="C309" s="678" t="s">
        <v>644</v>
      </c>
      <c r="D309" s="513" t="s">
        <v>1788</v>
      </c>
      <c r="E309" s="500" t="s">
        <v>162</v>
      </c>
      <c r="F309" s="671" t="s">
        <v>166</v>
      </c>
      <c r="G309" s="500" t="s">
        <v>162</v>
      </c>
      <c r="H309" s="512" t="s">
        <v>174</v>
      </c>
      <c r="I309" s="855" t="s">
        <v>191</v>
      </c>
      <c r="J309" s="683" t="s">
        <v>1395</v>
      </c>
      <c r="K309" s="600" t="s">
        <v>1470</v>
      </c>
      <c r="L309" s="500" t="s">
        <v>55</v>
      </c>
      <c r="M309" s="521" t="s">
        <v>62</v>
      </c>
      <c r="N309" s="521" t="s">
        <v>63</v>
      </c>
      <c r="O309" s="726" t="s">
        <v>1492</v>
      </c>
      <c r="P309" s="500"/>
      <c r="Q309" s="513" t="s">
        <v>1785</v>
      </c>
      <c r="R309" s="500"/>
      <c r="S309" s="746" t="s">
        <v>99</v>
      </c>
      <c r="T309" s="746" t="s">
        <v>72</v>
      </c>
      <c r="U309" s="513">
        <v>2009</v>
      </c>
      <c r="V309" s="500"/>
      <c r="W309" s="501"/>
      <c r="X309" s="500"/>
    </row>
    <row r="310" spans="1:24" s="509" customFormat="1" ht="25.5" customHeight="1" x14ac:dyDescent="0.25">
      <c r="A310" s="708"/>
      <c r="B310" s="677">
        <v>304</v>
      </c>
      <c r="C310" s="687" t="s">
        <v>567</v>
      </c>
      <c r="D310" s="513" t="s">
        <v>568</v>
      </c>
      <c r="E310" s="500" t="s">
        <v>162</v>
      </c>
      <c r="F310" s="671" t="s">
        <v>158</v>
      </c>
      <c r="G310" s="607" t="s">
        <v>162</v>
      </c>
      <c r="H310" s="512" t="s">
        <v>98</v>
      </c>
      <c r="I310" s="855" t="s">
        <v>191</v>
      </c>
      <c r="J310" s="512" t="s">
        <v>1318</v>
      </c>
      <c r="K310" s="600" t="s">
        <v>1470</v>
      </c>
      <c r="L310" s="500" t="s">
        <v>49</v>
      </c>
      <c r="M310" s="513" t="s">
        <v>50</v>
      </c>
      <c r="N310" s="521" t="s">
        <v>63</v>
      </c>
      <c r="O310" s="726" t="s">
        <v>1492</v>
      </c>
      <c r="P310" s="726"/>
      <c r="Q310" s="513" t="s">
        <v>178</v>
      </c>
      <c r="R310" s="500"/>
      <c r="S310" s="746" t="s">
        <v>99</v>
      </c>
      <c r="T310" s="746" t="s">
        <v>72</v>
      </c>
      <c r="U310" s="513">
        <v>2009</v>
      </c>
      <c r="V310" s="500"/>
      <c r="W310" s="500"/>
      <c r="X310" s="500"/>
    </row>
    <row r="311" spans="1:24" s="509" customFormat="1" ht="25.5" customHeight="1" x14ac:dyDescent="0.25">
      <c r="A311" s="708"/>
      <c r="B311" s="677">
        <v>305</v>
      </c>
      <c r="C311" s="225" t="s">
        <v>884</v>
      </c>
      <c r="D311" s="226" t="s">
        <v>885</v>
      </c>
      <c r="E311" s="149" t="s">
        <v>162</v>
      </c>
      <c r="F311" s="151" t="s">
        <v>870</v>
      </c>
      <c r="G311" s="149" t="s">
        <v>162</v>
      </c>
      <c r="H311" s="151" t="s">
        <v>922</v>
      </c>
      <c r="I311" s="855" t="s">
        <v>191</v>
      </c>
      <c r="J311" s="512" t="s">
        <v>2071</v>
      </c>
      <c r="K311" s="600" t="s">
        <v>1470</v>
      </c>
      <c r="L311" s="500" t="s">
        <v>55</v>
      </c>
      <c r="M311" s="513" t="s">
        <v>62</v>
      </c>
      <c r="N311" s="521" t="s">
        <v>63</v>
      </c>
      <c r="O311" s="726"/>
      <c r="P311" s="726"/>
      <c r="Q311" s="513" t="s">
        <v>1465</v>
      </c>
      <c r="R311" s="500"/>
      <c r="S311" s="858" t="s">
        <v>99</v>
      </c>
      <c r="T311" s="858" t="s">
        <v>105</v>
      </c>
      <c r="U311" s="513"/>
      <c r="V311" s="500"/>
      <c r="W311" s="500"/>
      <c r="X311" s="500"/>
    </row>
    <row r="312" spans="1:24" s="509" customFormat="1" ht="25.5" customHeight="1" x14ac:dyDescent="0.25">
      <c r="A312" s="708"/>
      <c r="B312" s="677">
        <v>306</v>
      </c>
      <c r="C312" s="687" t="s">
        <v>1789</v>
      </c>
      <c r="D312" s="513" t="s">
        <v>682</v>
      </c>
      <c r="E312" s="500" t="s">
        <v>162</v>
      </c>
      <c r="F312" s="671" t="s">
        <v>84</v>
      </c>
      <c r="G312" s="607" t="s">
        <v>162</v>
      </c>
      <c r="H312" s="671" t="s">
        <v>766</v>
      </c>
      <c r="I312" s="855" t="s">
        <v>191</v>
      </c>
      <c r="J312" s="671" t="s">
        <v>912</v>
      </c>
      <c r="K312" s="600" t="s">
        <v>1470</v>
      </c>
      <c r="L312" s="500" t="s">
        <v>55</v>
      </c>
      <c r="M312" s="513" t="s">
        <v>62</v>
      </c>
      <c r="N312" s="521" t="s">
        <v>63</v>
      </c>
      <c r="O312" s="726" t="s">
        <v>1492</v>
      </c>
      <c r="P312" s="504"/>
      <c r="Q312" s="513" t="s">
        <v>178</v>
      </c>
      <c r="R312" s="786"/>
      <c r="S312" s="776" t="s">
        <v>99</v>
      </c>
      <c r="T312" s="776" t="s">
        <v>72</v>
      </c>
      <c r="U312" s="513">
        <v>2008</v>
      </c>
      <c r="V312" s="519"/>
      <c r="W312" s="519"/>
      <c r="X312" s="514"/>
    </row>
    <row r="313" spans="1:24" s="509" customFormat="1" ht="25.5" customHeight="1" x14ac:dyDescent="0.25">
      <c r="A313" s="708"/>
      <c r="B313" s="677">
        <v>307</v>
      </c>
      <c r="C313" s="709" t="s">
        <v>655</v>
      </c>
      <c r="D313" s="521" t="s">
        <v>656</v>
      </c>
      <c r="E313" s="506" t="s">
        <v>58</v>
      </c>
      <c r="F313" s="606" t="s">
        <v>174</v>
      </c>
      <c r="G313" s="506" t="s">
        <v>58</v>
      </c>
      <c r="H313" s="512" t="s">
        <v>131</v>
      </c>
      <c r="I313" s="855" t="s">
        <v>191</v>
      </c>
      <c r="J313" s="683" t="s">
        <v>928</v>
      </c>
      <c r="K313" s="600" t="s">
        <v>1470</v>
      </c>
      <c r="L313" s="506" t="s">
        <v>55</v>
      </c>
      <c r="M313" s="521" t="s">
        <v>62</v>
      </c>
      <c r="N313" s="521" t="s">
        <v>63</v>
      </c>
      <c r="O313" s="726" t="s">
        <v>1492</v>
      </c>
      <c r="P313" s="500"/>
      <c r="Q313" s="521" t="s">
        <v>1840</v>
      </c>
      <c r="R313" s="500"/>
      <c r="S313" s="859" t="s">
        <v>219</v>
      </c>
      <c r="T313" s="859" t="s">
        <v>657</v>
      </c>
      <c r="U313" s="521">
        <v>2010</v>
      </c>
      <c r="V313" s="506"/>
      <c r="W313" s="506"/>
      <c r="X313" s="505"/>
    </row>
    <row r="314" spans="1:24" s="509" customFormat="1" ht="25.5" customHeight="1" x14ac:dyDescent="0.25">
      <c r="A314" s="708"/>
      <c r="B314" s="677">
        <v>308</v>
      </c>
      <c r="C314" s="687" t="s">
        <v>1790</v>
      </c>
      <c r="D314" s="513" t="s">
        <v>1791</v>
      </c>
      <c r="E314" s="500" t="s">
        <v>162</v>
      </c>
      <c r="F314" s="671" t="s">
        <v>84</v>
      </c>
      <c r="G314" s="607" t="s">
        <v>162</v>
      </c>
      <c r="H314" s="671" t="s">
        <v>766</v>
      </c>
      <c r="I314" s="855" t="s">
        <v>191</v>
      </c>
      <c r="J314" s="671" t="s">
        <v>912</v>
      </c>
      <c r="K314" s="600" t="s">
        <v>1470</v>
      </c>
      <c r="L314" s="500" t="s">
        <v>55</v>
      </c>
      <c r="M314" s="513" t="s">
        <v>50</v>
      </c>
      <c r="N314" s="521" t="s">
        <v>63</v>
      </c>
      <c r="O314" s="726" t="s">
        <v>1492</v>
      </c>
      <c r="P314" s="504"/>
      <c r="Q314" s="513" t="s">
        <v>178</v>
      </c>
      <c r="R314" s="504"/>
      <c r="S314" s="746" t="s">
        <v>99</v>
      </c>
      <c r="T314" s="776" t="s">
        <v>72</v>
      </c>
      <c r="U314" s="513">
        <v>2011</v>
      </c>
      <c r="V314" s="506"/>
      <c r="W314" s="506"/>
      <c r="X314" s="514"/>
    </row>
    <row r="315" spans="1:24" s="509" customFormat="1" ht="25.5" customHeight="1" x14ac:dyDescent="0.25">
      <c r="A315" s="708"/>
      <c r="B315" s="677">
        <v>309</v>
      </c>
      <c r="C315" s="809" t="s">
        <v>1794</v>
      </c>
      <c r="D315" s="571" t="s">
        <v>980</v>
      </c>
      <c r="E315" s="500" t="s">
        <v>162</v>
      </c>
      <c r="F315" s="681" t="s">
        <v>917</v>
      </c>
      <c r="G315" s="500" t="s">
        <v>162</v>
      </c>
      <c r="H315" s="671" t="s">
        <v>1104</v>
      </c>
      <c r="I315" s="855" t="s">
        <v>191</v>
      </c>
      <c r="J315" s="681" t="s">
        <v>2124</v>
      </c>
      <c r="K315" s="600" t="s">
        <v>1470</v>
      </c>
      <c r="L315" s="571" t="s">
        <v>55</v>
      </c>
      <c r="M315" s="571" t="s">
        <v>1661</v>
      </c>
      <c r="N315" s="521" t="s">
        <v>1514</v>
      </c>
      <c r="O315" s="726" t="s">
        <v>1492</v>
      </c>
      <c r="P315" s="505"/>
      <c r="Q315" s="521" t="s">
        <v>232</v>
      </c>
      <c r="R315" s="515"/>
      <c r="S315" s="860" t="s">
        <v>1241</v>
      </c>
      <c r="T315" s="860" t="s">
        <v>1515</v>
      </c>
      <c r="U315" s="571">
        <v>2011</v>
      </c>
      <c r="V315" s="506"/>
      <c r="W315" s="506"/>
      <c r="X315" s="505"/>
    </row>
    <row r="316" spans="1:24" s="509" customFormat="1" ht="25.5" customHeight="1" x14ac:dyDescent="0.25">
      <c r="A316" s="708"/>
      <c r="B316" s="677">
        <v>310</v>
      </c>
      <c r="C316" s="809" t="s">
        <v>1795</v>
      </c>
      <c r="D316" s="571" t="s">
        <v>1796</v>
      </c>
      <c r="E316" s="500" t="s">
        <v>162</v>
      </c>
      <c r="F316" s="681" t="s">
        <v>917</v>
      </c>
      <c r="G316" s="500" t="s">
        <v>162</v>
      </c>
      <c r="H316" s="671" t="s">
        <v>1104</v>
      </c>
      <c r="I316" s="855" t="s">
        <v>191</v>
      </c>
      <c r="J316" s="681" t="s">
        <v>2124</v>
      </c>
      <c r="K316" s="600" t="s">
        <v>1470</v>
      </c>
      <c r="L316" s="571" t="s">
        <v>55</v>
      </c>
      <c r="M316" s="571" t="s">
        <v>1661</v>
      </c>
      <c r="N316" s="521" t="s">
        <v>1678</v>
      </c>
      <c r="O316" s="726" t="s">
        <v>1492</v>
      </c>
      <c r="P316" s="505"/>
      <c r="Q316" s="521" t="s">
        <v>232</v>
      </c>
      <c r="R316" s="515"/>
      <c r="S316" s="860" t="s">
        <v>1241</v>
      </c>
      <c r="T316" s="860" t="s">
        <v>1515</v>
      </c>
      <c r="U316" s="571">
        <v>2015</v>
      </c>
      <c r="V316" s="506"/>
      <c r="W316" s="506"/>
      <c r="X316" s="505"/>
    </row>
    <row r="317" spans="1:24" s="509" customFormat="1" ht="25.5" customHeight="1" x14ac:dyDescent="0.25">
      <c r="A317" s="708"/>
      <c r="B317" s="677">
        <v>311</v>
      </c>
      <c r="C317" s="809" t="s">
        <v>1797</v>
      </c>
      <c r="D317" s="571" t="s">
        <v>1798</v>
      </c>
      <c r="E317" s="500" t="s">
        <v>162</v>
      </c>
      <c r="F317" s="681" t="s">
        <v>917</v>
      </c>
      <c r="G317" s="500" t="s">
        <v>162</v>
      </c>
      <c r="H317" s="671" t="s">
        <v>1104</v>
      </c>
      <c r="I317" s="855" t="s">
        <v>191</v>
      </c>
      <c r="J317" s="681" t="s">
        <v>2124</v>
      </c>
      <c r="K317" s="600" t="s">
        <v>1470</v>
      </c>
      <c r="L317" s="571" t="s">
        <v>55</v>
      </c>
      <c r="M317" s="571" t="s">
        <v>1648</v>
      </c>
      <c r="N317" s="521" t="s">
        <v>1678</v>
      </c>
      <c r="O317" s="726" t="s">
        <v>1492</v>
      </c>
      <c r="P317" s="505"/>
      <c r="Q317" s="521" t="s">
        <v>232</v>
      </c>
      <c r="R317" s="515"/>
      <c r="S317" s="860" t="s">
        <v>1241</v>
      </c>
      <c r="T317" s="860" t="s">
        <v>1515</v>
      </c>
      <c r="U317" s="571">
        <v>2017</v>
      </c>
      <c r="V317" s="506"/>
      <c r="W317" s="506"/>
      <c r="X317" s="505"/>
    </row>
    <row r="318" spans="1:24" s="509" customFormat="1" ht="25.5" customHeight="1" x14ac:dyDescent="0.25">
      <c r="A318" s="708"/>
      <c r="B318" s="677">
        <v>312</v>
      </c>
      <c r="C318" s="809" t="s">
        <v>1799</v>
      </c>
      <c r="D318" s="571" t="s">
        <v>1800</v>
      </c>
      <c r="E318" s="500" t="s">
        <v>162</v>
      </c>
      <c r="F318" s="681" t="s">
        <v>917</v>
      </c>
      <c r="G318" s="500" t="s">
        <v>162</v>
      </c>
      <c r="H318" s="681" t="s">
        <v>1104</v>
      </c>
      <c r="I318" s="855" t="s">
        <v>191</v>
      </c>
      <c r="J318" s="681" t="s">
        <v>2124</v>
      </c>
      <c r="K318" s="600" t="s">
        <v>1470</v>
      </c>
      <c r="L318" s="571" t="s">
        <v>49</v>
      </c>
      <c r="M318" s="571" t="s">
        <v>1648</v>
      </c>
      <c r="N318" s="521" t="s">
        <v>1514</v>
      </c>
      <c r="O318" s="726" t="s">
        <v>1492</v>
      </c>
      <c r="P318" s="505"/>
      <c r="Q318" s="521" t="s">
        <v>232</v>
      </c>
      <c r="R318" s="515"/>
      <c r="S318" s="860" t="s">
        <v>1241</v>
      </c>
      <c r="T318" s="860" t="s">
        <v>1515</v>
      </c>
      <c r="U318" s="571">
        <v>2015</v>
      </c>
      <c r="V318" s="506"/>
      <c r="W318" s="506"/>
      <c r="X318" s="505"/>
    </row>
    <row r="319" spans="1:24" s="509" customFormat="1" ht="25.5" customHeight="1" x14ac:dyDescent="0.25">
      <c r="A319" s="708"/>
      <c r="B319" s="677">
        <v>313</v>
      </c>
      <c r="C319" s="809" t="s">
        <v>1801</v>
      </c>
      <c r="D319" s="571" t="s">
        <v>1802</v>
      </c>
      <c r="E319" s="500" t="s">
        <v>162</v>
      </c>
      <c r="F319" s="681" t="s">
        <v>917</v>
      </c>
      <c r="G319" s="500" t="s">
        <v>162</v>
      </c>
      <c r="H319" s="681" t="s">
        <v>917</v>
      </c>
      <c r="I319" s="855" t="s">
        <v>191</v>
      </c>
      <c r="J319" s="681" t="s">
        <v>2124</v>
      </c>
      <c r="K319" s="600" t="s">
        <v>1470</v>
      </c>
      <c r="L319" s="571" t="s">
        <v>49</v>
      </c>
      <c r="M319" s="571" t="s">
        <v>1648</v>
      </c>
      <c r="N319" s="521" t="s">
        <v>1514</v>
      </c>
      <c r="O319" s="726" t="s">
        <v>1492</v>
      </c>
      <c r="P319" s="505"/>
      <c r="Q319" s="521" t="s">
        <v>232</v>
      </c>
      <c r="R319" s="515"/>
      <c r="S319" s="860" t="s">
        <v>1241</v>
      </c>
      <c r="T319" s="860" t="s">
        <v>1515</v>
      </c>
      <c r="U319" s="571">
        <v>2015</v>
      </c>
      <c r="V319" s="506"/>
      <c r="W319" s="506"/>
      <c r="X319" s="505"/>
    </row>
    <row r="320" spans="1:24" s="509" customFormat="1" ht="25.5" customHeight="1" x14ac:dyDescent="0.25">
      <c r="A320" s="708"/>
      <c r="B320" s="677">
        <v>314</v>
      </c>
      <c r="C320" s="809" t="s">
        <v>1803</v>
      </c>
      <c r="D320" s="571" t="s">
        <v>961</v>
      </c>
      <c r="E320" s="500" t="s">
        <v>162</v>
      </c>
      <c r="F320" s="681" t="s">
        <v>917</v>
      </c>
      <c r="G320" s="500" t="s">
        <v>162</v>
      </c>
      <c r="H320" s="681" t="s">
        <v>917</v>
      </c>
      <c r="I320" s="855" t="s">
        <v>191</v>
      </c>
      <c r="J320" s="681" t="s">
        <v>2124</v>
      </c>
      <c r="K320" s="600" t="s">
        <v>1470</v>
      </c>
      <c r="L320" s="571" t="s">
        <v>55</v>
      </c>
      <c r="M320" s="571" t="s">
        <v>1648</v>
      </c>
      <c r="N320" s="521" t="s">
        <v>1678</v>
      </c>
      <c r="O320" s="726" t="s">
        <v>1492</v>
      </c>
      <c r="P320" s="505"/>
      <c r="Q320" s="521" t="s">
        <v>232</v>
      </c>
      <c r="R320" s="515"/>
      <c r="S320" s="860" t="s">
        <v>1241</v>
      </c>
      <c r="T320" s="860" t="s">
        <v>1515</v>
      </c>
      <c r="U320" s="571">
        <v>2017</v>
      </c>
      <c r="V320" s="506"/>
      <c r="W320" s="506"/>
      <c r="X320" s="505"/>
    </row>
    <row r="321" spans="1:24" s="509" customFormat="1" ht="25.5" customHeight="1" x14ac:dyDescent="0.25">
      <c r="A321" s="708"/>
      <c r="B321" s="677">
        <v>315</v>
      </c>
      <c r="C321" s="809" t="s">
        <v>1804</v>
      </c>
      <c r="D321" s="571" t="s">
        <v>1805</v>
      </c>
      <c r="E321" s="500" t="s">
        <v>162</v>
      </c>
      <c r="F321" s="681" t="s">
        <v>917</v>
      </c>
      <c r="G321" s="500" t="s">
        <v>162</v>
      </c>
      <c r="H321" s="681" t="s">
        <v>917</v>
      </c>
      <c r="I321" s="855" t="s">
        <v>191</v>
      </c>
      <c r="J321" s="681" t="s">
        <v>2124</v>
      </c>
      <c r="K321" s="600" t="s">
        <v>1470</v>
      </c>
      <c r="L321" s="571" t="s">
        <v>55</v>
      </c>
      <c r="M321" s="571" t="s">
        <v>1648</v>
      </c>
      <c r="N321" s="521" t="s">
        <v>1514</v>
      </c>
      <c r="O321" s="726" t="s">
        <v>1492</v>
      </c>
      <c r="P321" s="505"/>
      <c r="Q321" s="521" t="s">
        <v>232</v>
      </c>
      <c r="R321" s="515"/>
      <c r="S321" s="860" t="s">
        <v>1241</v>
      </c>
      <c r="T321" s="860" t="s">
        <v>1515</v>
      </c>
      <c r="U321" s="571">
        <v>2016</v>
      </c>
      <c r="V321" s="506"/>
      <c r="W321" s="506"/>
      <c r="X321" s="505"/>
    </row>
    <row r="322" spans="1:24" s="509" customFormat="1" ht="25.5" customHeight="1" x14ac:dyDescent="0.25">
      <c r="A322" s="708"/>
      <c r="B322" s="677">
        <v>316</v>
      </c>
      <c r="C322" s="807" t="s">
        <v>1807</v>
      </c>
      <c r="D322" s="571" t="s">
        <v>979</v>
      </c>
      <c r="E322" s="500" t="s">
        <v>162</v>
      </c>
      <c r="F322" s="681" t="s">
        <v>917</v>
      </c>
      <c r="G322" s="500" t="s">
        <v>162</v>
      </c>
      <c r="H322" s="681" t="s">
        <v>917</v>
      </c>
      <c r="I322" s="855" t="s">
        <v>191</v>
      </c>
      <c r="J322" s="681" t="s">
        <v>2124</v>
      </c>
      <c r="K322" s="600" t="s">
        <v>1470</v>
      </c>
      <c r="L322" s="571" t="s">
        <v>55</v>
      </c>
      <c r="M322" s="571" t="s">
        <v>62</v>
      </c>
      <c r="N322" s="521" t="s">
        <v>136</v>
      </c>
      <c r="O322" s="726" t="s">
        <v>1492</v>
      </c>
      <c r="P322" s="505"/>
      <c r="Q322" s="521" t="s">
        <v>232</v>
      </c>
      <c r="R322" s="515"/>
      <c r="S322" s="860" t="s">
        <v>1241</v>
      </c>
      <c r="T322" s="860" t="s">
        <v>1515</v>
      </c>
      <c r="U322" s="571">
        <v>2017</v>
      </c>
      <c r="V322" s="506"/>
      <c r="W322" s="506"/>
      <c r="X322" s="505"/>
    </row>
    <row r="323" spans="1:24" s="509" customFormat="1" ht="25.5" customHeight="1" x14ac:dyDescent="0.25">
      <c r="A323" s="708"/>
      <c r="B323" s="677">
        <v>317</v>
      </c>
      <c r="C323" s="807" t="s">
        <v>1808</v>
      </c>
      <c r="D323" s="571" t="s">
        <v>1809</v>
      </c>
      <c r="E323" s="500" t="s">
        <v>162</v>
      </c>
      <c r="F323" s="681" t="s">
        <v>917</v>
      </c>
      <c r="G323" s="500" t="s">
        <v>162</v>
      </c>
      <c r="H323" s="671" t="s">
        <v>1104</v>
      </c>
      <c r="I323" s="855" t="s">
        <v>191</v>
      </c>
      <c r="J323" s="681" t="s">
        <v>2124</v>
      </c>
      <c r="K323" s="600" t="s">
        <v>1470</v>
      </c>
      <c r="L323" s="571" t="s">
        <v>55</v>
      </c>
      <c r="M323" s="571" t="s">
        <v>170</v>
      </c>
      <c r="N323" s="521" t="s">
        <v>63</v>
      </c>
      <c r="O323" s="726" t="s">
        <v>1492</v>
      </c>
      <c r="P323" s="505"/>
      <c r="Q323" s="521" t="s">
        <v>1810</v>
      </c>
      <c r="R323" s="515"/>
      <c r="S323" s="860" t="s">
        <v>1241</v>
      </c>
      <c r="T323" s="860" t="s">
        <v>1515</v>
      </c>
      <c r="U323" s="571">
        <v>2013</v>
      </c>
      <c r="V323" s="506"/>
      <c r="W323" s="506"/>
      <c r="X323" s="505"/>
    </row>
    <row r="324" spans="1:24" s="509" customFormat="1" ht="25.5" customHeight="1" x14ac:dyDescent="0.25">
      <c r="A324" s="708"/>
      <c r="B324" s="677">
        <v>318</v>
      </c>
      <c r="C324" s="815" t="s">
        <v>1811</v>
      </c>
      <c r="D324" s="571" t="s">
        <v>1812</v>
      </c>
      <c r="E324" s="500" t="s">
        <v>162</v>
      </c>
      <c r="F324" s="681" t="s">
        <v>917</v>
      </c>
      <c r="G324" s="500" t="s">
        <v>162</v>
      </c>
      <c r="H324" s="681" t="s">
        <v>1104</v>
      </c>
      <c r="I324" s="855" t="s">
        <v>191</v>
      </c>
      <c r="J324" s="681" t="s">
        <v>2150</v>
      </c>
      <c r="K324" s="600" t="s">
        <v>1470</v>
      </c>
      <c r="L324" s="571" t="s">
        <v>55</v>
      </c>
      <c r="M324" s="571" t="s">
        <v>1648</v>
      </c>
      <c r="N324" s="521" t="s">
        <v>63</v>
      </c>
      <c r="O324" s="726" t="s">
        <v>1492</v>
      </c>
      <c r="P324" s="505"/>
      <c r="Q324" s="505" t="s">
        <v>178</v>
      </c>
      <c r="R324" s="515"/>
      <c r="S324" s="841" t="s">
        <v>1241</v>
      </c>
      <c r="T324" s="841" t="s">
        <v>1554</v>
      </c>
      <c r="U324" s="571">
        <v>2014</v>
      </c>
      <c r="V324" s="506"/>
      <c r="W324" s="506"/>
      <c r="X324" s="505"/>
    </row>
    <row r="325" spans="1:24" s="509" customFormat="1" ht="25.5" customHeight="1" x14ac:dyDescent="0.25">
      <c r="A325" s="708"/>
      <c r="B325" s="677">
        <v>319</v>
      </c>
      <c r="C325" s="809" t="s">
        <v>1813</v>
      </c>
      <c r="D325" s="571" t="s">
        <v>1814</v>
      </c>
      <c r="E325" s="500" t="s">
        <v>162</v>
      </c>
      <c r="F325" s="681" t="s">
        <v>917</v>
      </c>
      <c r="G325" s="500" t="s">
        <v>162</v>
      </c>
      <c r="H325" s="671" t="s">
        <v>1104</v>
      </c>
      <c r="I325" s="855" t="s">
        <v>191</v>
      </c>
      <c r="J325" s="671" t="s">
        <v>2150</v>
      </c>
      <c r="K325" s="600" t="s">
        <v>1470</v>
      </c>
      <c r="L325" s="571" t="s">
        <v>55</v>
      </c>
      <c r="M325" s="571" t="s">
        <v>1648</v>
      </c>
      <c r="N325" s="521" t="s">
        <v>1678</v>
      </c>
      <c r="O325" s="726" t="s">
        <v>1492</v>
      </c>
      <c r="P325" s="505"/>
      <c r="Q325" s="505" t="s">
        <v>178</v>
      </c>
      <c r="R325" s="515"/>
      <c r="S325" s="841" t="s">
        <v>1241</v>
      </c>
      <c r="T325" s="841" t="s">
        <v>1554</v>
      </c>
      <c r="U325" s="571">
        <v>2016</v>
      </c>
      <c r="V325" s="506"/>
      <c r="W325" s="506"/>
      <c r="X325" s="505"/>
    </row>
    <row r="326" spans="1:24" s="509" customFormat="1" ht="25.5" customHeight="1" x14ac:dyDescent="0.25">
      <c r="A326" s="708"/>
      <c r="B326" s="677">
        <v>320</v>
      </c>
      <c r="C326" s="809" t="s">
        <v>1815</v>
      </c>
      <c r="D326" s="571" t="s">
        <v>1001</v>
      </c>
      <c r="E326" s="500" t="s">
        <v>162</v>
      </c>
      <c r="F326" s="681" t="s">
        <v>917</v>
      </c>
      <c r="G326" s="500" t="s">
        <v>162</v>
      </c>
      <c r="H326" s="671" t="s">
        <v>1104</v>
      </c>
      <c r="I326" s="855" t="s">
        <v>191</v>
      </c>
      <c r="J326" s="681" t="s">
        <v>2124</v>
      </c>
      <c r="K326" s="600" t="s">
        <v>1470</v>
      </c>
      <c r="L326" s="571" t="s">
        <v>49</v>
      </c>
      <c r="M326" s="571" t="s">
        <v>1432</v>
      </c>
      <c r="N326" s="521" t="s">
        <v>1678</v>
      </c>
      <c r="O326" s="726" t="s">
        <v>1492</v>
      </c>
      <c r="P326" s="505"/>
      <c r="Q326" s="861" t="s">
        <v>1620</v>
      </c>
      <c r="R326" s="515"/>
      <c r="S326" s="841" t="s">
        <v>1241</v>
      </c>
      <c r="T326" s="841" t="s">
        <v>1554</v>
      </c>
      <c r="U326" s="571">
        <v>2010</v>
      </c>
      <c r="V326" s="506"/>
      <c r="W326" s="506"/>
      <c r="X326" s="505"/>
    </row>
    <row r="327" spans="1:24" s="509" customFormat="1" ht="25.5" customHeight="1" x14ac:dyDescent="0.25">
      <c r="A327" s="708"/>
      <c r="B327" s="677">
        <v>321</v>
      </c>
      <c r="C327" s="809" t="s">
        <v>1816</v>
      </c>
      <c r="D327" s="571" t="s">
        <v>1817</v>
      </c>
      <c r="E327" s="500" t="s">
        <v>162</v>
      </c>
      <c r="F327" s="681" t="s">
        <v>917</v>
      </c>
      <c r="G327" s="500" t="s">
        <v>162</v>
      </c>
      <c r="H327" s="671" t="s">
        <v>1104</v>
      </c>
      <c r="I327" s="855" t="s">
        <v>162</v>
      </c>
      <c r="J327" s="681" t="s">
        <v>917</v>
      </c>
      <c r="K327" s="600" t="s">
        <v>1470</v>
      </c>
      <c r="L327" s="571" t="s">
        <v>55</v>
      </c>
      <c r="M327" s="571" t="s">
        <v>1661</v>
      </c>
      <c r="N327" s="521" t="s">
        <v>1514</v>
      </c>
      <c r="O327" s="726" t="s">
        <v>1492</v>
      </c>
      <c r="P327" s="505"/>
      <c r="Q327" s="505" t="s">
        <v>178</v>
      </c>
      <c r="R327" s="515"/>
      <c r="S327" s="841" t="s">
        <v>1241</v>
      </c>
      <c r="T327" s="841" t="s">
        <v>1554</v>
      </c>
      <c r="U327" s="571">
        <v>2015</v>
      </c>
      <c r="V327" s="506"/>
      <c r="W327" s="506"/>
      <c r="X327" s="505"/>
    </row>
    <row r="328" spans="1:24" s="509" customFormat="1" ht="25.5" customHeight="1" x14ac:dyDescent="0.25">
      <c r="A328" s="708"/>
      <c r="B328" s="677">
        <v>322</v>
      </c>
      <c r="C328" s="809" t="s">
        <v>1818</v>
      </c>
      <c r="D328" s="571" t="s">
        <v>1002</v>
      </c>
      <c r="E328" s="500" t="s">
        <v>162</v>
      </c>
      <c r="F328" s="681" t="s">
        <v>917</v>
      </c>
      <c r="G328" s="500" t="s">
        <v>162</v>
      </c>
      <c r="H328" s="681" t="s">
        <v>917</v>
      </c>
      <c r="I328" s="855" t="s">
        <v>191</v>
      </c>
      <c r="J328" s="681" t="s">
        <v>2124</v>
      </c>
      <c r="K328" s="600" t="s">
        <v>1470</v>
      </c>
      <c r="L328" s="571" t="s">
        <v>49</v>
      </c>
      <c r="M328" s="571" t="s">
        <v>1648</v>
      </c>
      <c r="N328" s="521" t="s">
        <v>1678</v>
      </c>
      <c r="O328" s="726" t="s">
        <v>1492</v>
      </c>
      <c r="P328" s="505"/>
      <c r="Q328" s="505" t="s">
        <v>178</v>
      </c>
      <c r="R328" s="515"/>
      <c r="S328" s="841" t="s">
        <v>1241</v>
      </c>
      <c r="T328" s="841" t="s">
        <v>1554</v>
      </c>
      <c r="U328" s="571">
        <v>2013</v>
      </c>
      <c r="V328" s="506"/>
      <c r="W328" s="506"/>
      <c r="X328" s="505"/>
    </row>
    <row r="329" spans="1:24" s="509" customFormat="1" ht="25.5" customHeight="1" x14ac:dyDescent="0.25">
      <c r="A329" s="708"/>
      <c r="B329" s="677">
        <v>323</v>
      </c>
      <c r="C329" s="809" t="s">
        <v>1819</v>
      </c>
      <c r="D329" s="571" t="s">
        <v>1820</v>
      </c>
      <c r="E329" s="500" t="s">
        <v>162</v>
      </c>
      <c r="F329" s="681" t="s">
        <v>917</v>
      </c>
      <c r="G329" s="500" t="s">
        <v>162</v>
      </c>
      <c r="H329" s="671" t="s">
        <v>1104</v>
      </c>
      <c r="I329" s="855" t="s">
        <v>162</v>
      </c>
      <c r="J329" s="671" t="s">
        <v>1104</v>
      </c>
      <c r="K329" s="600" t="s">
        <v>1470</v>
      </c>
      <c r="L329" s="571" t="s">
        <v>55</v>
      </c>
      <c r="M329" s="571" t="s">
        <v>1661</v>
      </c>
      <c r="N329" s="521" t="s">
        <v>1678</v>
      </c>
      <c r="O329" s="726" t="s">
        <v>1492</v>
      </c>
      <c r="P329" s="505"/>
      <c r="Q329" s="505" t="s">
        <v>178</v>
      </c>
      <c r="R329" s="515"/>
      <c r="S329" s="841" t="s">
        <v>1241</v>
      </c>
      <c r="T329" s="841" t="s">
        <v>1554</v>
      </c>
      <c r="U329" s="571">
        <v>2013</v>
      </c>
      <c r="V329" s="506"/>
      <c r="W329" s="506"/>
      <c r="X329" s="505"/>
    </row>
    <row r="330" spans="1:24" s="509" customFormat="1" ht="25.5" customHeight="1" x14ac:dyDescent="0.25">
      <c r="A330" s="708"/>
      <c r="B330" s="677">
        <v>324</v>
      </c>
      <c r="C330" s="809" t="s">
        <v>1821</v>
      </c>
      <c r="D330" s="571" t="s">
        <v>1822</v>
      </c>
      <c r="E330" s="500" t="s">
        <v>162</v>
      </c>
      <c r="F330" s="681" t="s">
        <v>917</v>
      </c>
      <c r="G330" s="500" t="s">
        <v>162</v>
      </c>
      <c r="H330" s="681" t="s">
        <v>917</v>
      </c>
      <c r="I330" s="855" t="s">
        <v>162</v>
      </c>
      <c r="J330" s="671" t="s">
        <v>1104</v>
      </c>
      <c r="K330" s="600" t="s">
        <v>1470</v>
      </c>
      <c r="L330" s="571" t="s">
        <v>49</v>
      </c>
      <c r="M330" s="571" t="s">
        <v>1648</v>
      </c>
      <c r="N330" s="521" t="s">
        <v>1514</v>
      </c>
      <c r="O330" s="726" t="s">
        <v>1492</v>
      </c>
      <c r="P330" s="505"/>
      <c r="Q330" s="505" t="s">
        <v>178</v>
      </c>
      <c r="R330" s="515"/>
      <c r="S330" s="841" t="s">
        <v>1241</v>
      </c>
      <c r="T330" s="841" t="s">
        <v>1554</v>
      </c>
      <c r="U330" s="571">
        <v>2015</v>
      </c>
      <c r="V330" s="506"/>
      <c r="W330" s="506"/>
      <c r="X330" s="505"/>
    </row>
    <row r="331" spans="1:24" s="509" customFormat="1" ht="25.5" customHeight="1" x14ac:dyDescent="0.25">
      <c r="A331" s="708"/>
      <c r="B331" s="677">
        <v>325</v>
      </c>
      <c r="C331" s="809" t="s">
        <v>1823</v>
      </c>
      <c r="D331" s="571" t="s">
        <v>1003</v>
      </c>
      <c r="E331" s="500" t="s">
        <v>162</v>
      </c>
      <c r="F331" s="681" t="s">
        <v>917</v>
      </c>
      <c r="G331" s="500" t="s">
        <v>162</v>
      </c>
      <c r="H331" s="681" t="s">
        <v>917</v>
      </c>
      <c r="I331" s="855" t="s">
        <v>191</v>
      </c>
      <c r="J331" s="671" t="s">
        <v>2150</v>
      </c>
      <c r="K331" s="600" t="s">
        <v>1470</v>
      </c>
      <c r="L331" s="571" t="s">
        <v>55</v>
      </c>
      <c r="M331" s="571" t="s">
        <v>1648</v>
      </c>
      <c r="N331" s="521" t="s">
        <v>1514</v>
      </c>
      <c r="O331" s="726" t="s">
        <v>1492</v>
      </c>
      <c r="P331" s="505"/>
      <c r="Q331" s="505" t="s">
        <v>178</v>
      </c>
      <c r="R331" s="515"/>
      <c r="S331" s="841" t="s">
        <v>1241</v>
      </c>
      <c r="T331" s="841" t="s">
        <v>1554</v>
      </c>
      <c r="U331" s="571">
        <v>2015</v>
      </c>
      <c r="V331" s="506"/>
      <c r="W331" s="506"/>
      <c r="X331" s="505"/>
    </row>
    <row r="332" spans="1:24" s="509" customFormat="1" ht="25.5" customHeight="1" x14ac:dyDescent="0.25">
      <c r="A332" s="708"/>
      <c r="B332" s="677">
        <v>326</v>
      </c>
      <c r="C332" s="809" t="s">
        <v>1824</v>
      </c>
      <c r="D332" s="571" t="s">
        <v>1825</v>
      </c>
      <c r="E332" s="500" t="s">
        <v>162</v>
      </c>
      <c r="F332" s="681" t="s">
        <v>917</v>
      </c>
      <c r="G332" s="500" t="s">
        <v>162</v>
      </c>
      <c r="H332" s="671" t="s">
        <v>1104</v>
      </c>
      <c r="I332" s="855" t="s">
        <v>162</v>
      </c>
      <c r="J332" s="681" t="s">
        <v>917</v>
      </c>
      <c r="K332" s="600" t="s">
        <v>1470</v>
      </c>
      <c r="L332" s="571" t="s">
        <v>49</v>
      </c>
      <c r="M332" s="571" t="s">
        <v>1648</v>
      </c>
      <c r="N332" s="521" t="s">
        <v>1514</v>
      </c>
      <c r="O332" s="726" t="s">
        <v>1492</v>
      </c>
      <c r="P332" s="505"/>
      <c r="Q332" s="505" t="s">
        <v>178</v>
      </c>
      <c r="R332" s="515"/>
      <c r="S332" s="841" t="s">
        <v>1241</v>
      </c>
      <c r="T332" s="841" t="s">
        <v>1554</v>
      </c>
      <c r="U332" s="571">
        <v>2011</v>
      </c>
      <c r="V332" s="506"/>
      <c r="W332" s="506"/>
      <c r="X332" s="505"/>
    </row>
    <row r="333" spans="1:24" s="509" customFormat="1" ht="25.5" customHeight="1" x14ac:dyDescent="0.25">
      <c r="A333" s="708"/>
      <c r="B333" s="677">
        <v>327</v>
      </c>
      <c r="C333" s="809" t="s">
        <v>1826</v>
      </c>
      <c r="D333" s="571" t="s">
        <v>1827</v>
      </c>
      <c r="E333" s="500" t="s">
        <v>162</v>
      </c>
      <c r="F333" s="681" t="s">
        <v>917</v>
      </c>
      <c r="G333" s="500" t="s">
        <v>162</v>
      </c>
      <c r="H333" s="681" t="s">
        <v>917</v>
      </c>
      <c r="I333" s="855" t="s">
        <v>162</v>
      </c>
      <c r="J333" s="671" t="s">
        <v>1104</v>
      </c>
      <c r="K333" s="600" t="s">
        <v>1470</v>
      </c>
      <c r="L333" s="571" t="s">
        <v>49</v>
      </c>
      <c r="M333" s="571" t="s">
        <v>1648</v>
      </c>
      <c r="N333" s="521" t="s">
        <v>1678</v>
      </c>
      <c r="O333" s="726" t="s">
        <v>1492</v>
      </c>
      <c r="P333" s="505"/>
      <c r="Q333" s="505" t="s">
        <v>178</v>
      </c>
      <c r="R333" s="515"/>
      <c r="S333" s="841" t="s">
        <v>1241</v>
      </c>
      <c r="T333" s="841" t="s">
        <v>1554</v>
      </c>
      <c r="U333" s="571">
        <v>2016</v>
      </c>
      <c r="V333" s="506"/>
      <c r="W333" s="506"/>
      <c r="X333" s="505"/>
    </row>
    <row r="334" spans="1:24" s="509" customFormat="1" ht="25.5" customHeight="1" x14ac:dyDescent="0.25">
      <c r="A334" s="708"/>
      <c r="B334" s="677">
        <v>328</v>
      </c>
      <c r="C334" s="809" t="s">
        <v>1828</v>
      </c>
      <c r="D334" s="571" t="s">
        <v>1829</v>
      </c>
      <c r="E334" s="500" t="s">
        <v>162</v>
      </c>
      <c r="F334" s="681" t="s">
        <v>917</v>
      </c>
      <c r="G334" s="500" t="s">
        <v>162</v>
      </c>
      <c r="H334" s="671" t="s">
        <v>1104</v>
      </c>
      <c r="I334" s="855" t="s">
        <v>191</v>
      </c>
      <c r="J334" s="671" t="s">
        <v>2124</v>
      </c>
      <c r="K334" s="600" t="s">
        <v>1470</v>
      </c>
      <c r="L334" s="571" t="s">
        <v>55</v>
      </c>
      <c r="M334" s="571" t="s">
        <v>1648</v>
      </c>
      <c r="N334" s="521" t="s">
        <v>1514</v>
      </c>
      <c r="O334" s="726" t="s">
        <v>1492</v>
      </c>
      <c r="P334" s="505"/>
      <c r="Q334" s="505" t="s">
        <v>1465</v>
      </c>
      <c r="R334" s="515"/>
      <c r="S334" s="862" t="s">
        <v>1241</v>
      </c>
      <c r="T334" s="862" t="s">
        <v>1093</v>
      </c>
      <c r="U334" s="571">
        <v>2013</v>
      </c>
      <c r="V334" s="506"/>
      <c r="W334" s="506"/>
      <c r="X334" s="505"/>
    </row>
    <row r="335" spans="1:24" s="509" customFormat="1" ht="25.5" customHeight="1" x14ac:dyDescent="0.25">
      <c r="A335" s="708"/>
      <c r="B335" s="677">
        <v>329</v>
      </c>
      <c r="C335" s="815" t="s">
        <v>1830</v>
      </c>
      <c r="D335" s="571" t="s">
        <v>1831</v>
      </c>
      <c r="E335" s="500" t="s">
        <v>162</v>
      </c>
      <c r="F335" s="681" t="s">
        <v>917</v>
      </c>
      <c r="G335" s="500" t="s">
        <v>162</v>
      </c>
      <c r="H335" s="671" t="s">
        <v>1104</v>
      </c>
      <c r="I335" s="855" t="s">
        <v>191</v>
      </c>
      <c r="J335" s="671" t="s">
        <v>2124</v>
      </c>
      <c r="K335" s="600" t="s">
        <v>1470</v>
      </c>
      <c r="L335" s="571" t="s">
        <v>55</v>
      </c>
      <c r="M335" s="571" t="s">
        <v>1648</v>
      </c>
      <c r="N335" s="521" t="s">
        <v>1678</v>
      </c>
      <c r="O335" s="726" t="s">
        <v>1492</v>
      </c>
      <c r="P335" s="505"/>
      <c r="Q335" s="505" t="s">
        <v>1465</v>
      </c>
      <c r="R335" s="515"/>
      <c r="S335" s="862" t="s">
        <v>1241</v>
      </c>
      <c r="T335" s="862" t="s">
        <v>1093</v>
      </c>
      <c r="U335" s="571">
        <v>2014</v>
      </c>
      <c r="V335" s="506"/>
      <c r="W335" s="506"/>
      <c r="X335" s="505"/>
    </row>
    <row r="336" spans="1:24" s="509" customFormat="1" ht="25.5" customHeight="1" x14ac:dyDescent="0.25">
      <c r="A336" s="708"/>
      <c r="B336" s="677">
        <v>330</v>
      </c>
      <c r="C336" s="809" t="s">
        <v>1832</v>
      </c>
      <c r="D336" s="571" t="s">
        <v>1833</v>
      </c>
      <c r="E336" s="500" t="s">
        <v>162</v>
      </c>
      <c r="F336" s="681" t="s">
        <v>917</v>
      </c>
      <c r="G336" s="500" t="s">
        <v>162</v>
      </c>
      <c r="H336" s="671" t="s">
        <v>1104</v>
      </c>
      <c r="I336" s="855" t="s">
        <v>191</v>
      </c>
      <c r="J336" s="671" t="s">
        <v>2124</v>
      </c>
      <c r="K336" s="600" t="s">
        <v>1470</v>
      </c>
      <c r="L336" s="571" t="s">
        <v>49</v>
      </c>
      <c r="M336" s="571" t="s">
        <v>1432</v>
      </c>
      <c r="N336" s="521" t="s">
        <v>1514</v>
      </c>
      <c r="O336" s="726" t="s">
        <v>1492</v>
      </c>
      <c r="P336" s="505"/>
      <c r="Q336" s="505" t="s">
        <v>247</v>
      </c>
      <c r="R336" s="515"/>
      <c r="S336" s="863" t="s">
        <v>1241</v>
      </c>
      <c r="T336" s="863" t="s">
        <v>1834</v>
      </c>
      <c r="U336" s="571">
        <v>2012</v>
      </c>
      <c r="V336" s="506"/>
      <c r="W336" s="506"/>
      <c r="X336" s="505"/>
    </row>
    <row r="337" spans="1:24" s="509" customFormat="1" ht="25.5" customHeight="1" x14ac:dyDescent="0.25">
      <c r="A337" s="708"/>
      <c r="B337" s="677">
        <v>331</v>
      </c>
      <c r="C337" s="809" t="s">
        <v>1835</v>
      </c>
      <c r="D337" s="571" t="s">
        <v>1836</v>
      </c>
      <c r="E337" s="500" t="s">
        <v>162</v>
      </c>
      <c r="F337" s="681" t="s">
        <v>917</v>
      </c>
      <c r="G337" s="500" t="s">
        <v>162</v>
      </c>
      <c r="H337" s="671" t="s">
        <v>1104</v>
      </c>
      <c r="I337" s="855" t="s">
        <v>191</v>
      </c>
      <c r="J337" s="671" t="s">
        <v>2124</v>
      </c>
      <c r="K337" s="600" t="s">
        <v>1470</v>
      </c>
      <c r="L337" s="571" t="s">
        <v>55</v>
      </c>
      <c r="M337" s="571" t="s">
        <v>1661</v>
      </c>
      <c r="N337" s="521" t="s">
        <v>1514</v>
      </c>
      <c r="O337" s="726" t="s">
        <v>1492</v>
      </c>
      <c r="P337" s="505"/>
      <c r="Q337" s="505" t="s">
        <v>247</v>
      </c>
      <c r="R337" s="515"/>
      <c r="S337" s="863" t="s">
        <v>1241</v>
      </c>
      <c r="T337" s="863" t="s">
        <v>1834</v>
      </c>
      <c r="U337" s="571">
        <v>2013</v>
      </c>
      <c r="V337" s="506"/>
      <c r="W337" s="506"/>
      <c r="X337" s="505"/>
    </row>
    <row r="338" spans="1:24" s="509" customFormat="1" ht="25.5" customHeight="1" x14ac:dyDescent="0.25">
      <c r="A338" s="708"/>
      <c r="B338" s="677">
        <v>332</v>
      </c>
      <c r="C338" s="687" t="s">
        <v>1837</v>
      </c>
      <c r="D338" s="513" t="s">
        <v>696</v>
      </c>
      <c r="E338" s="500" t="s">
        <v>58</v>
      </c>
      <c r="F338" s="671" t="s">
        <v>84</v>
      </c>
      <c r="G338" s="607" t="s">
        <v>58</v>
      </c>
      <c r="H338" s="512" t="s">
        <v>1838</v>
      </c>
      <c r="I338" s="864" t="s">
        <v>162</v>
      </c>
      <c r="J338" s="512" t="s">
        <v>1839</v>
      </c>
      <c r="K338" s="600" t="s">
        <v>1470</v>
      </c>
      <c r="L338" s="500" t="s">
        <v>55</v>
      </c>
      <c r="M338" s="513" t="s">
        <v>62</v>
      </c>
      <c r="N338" s="521" t="s">
        <v>63</v>
      </c>
      <c r="O338" s="726" t="s">
        <v>1492</v>
      </c>
      <c r="P338" s="500"/>
      <c r="Q338" s="513" t="s">
        <v>1076</v>
      </c>
      <c r="R338" s="500"/>
      <c r="S338" s="797" t="s">
        <v>219</v>
      </c>
      <c r="T338" s="859" t="s">
        <v>657</v>
      </c>
      <c r="U338" s="513">
        <v>2012</v>
      </c>
      <c r="V338" s="506"/>
      <c r="W338" s="506"/>
      <c r="X338" s="505"/>
    </row>
    <row r="339" spans="1:24" s="509" customFormat="1" ht="25.5" customHeight="1" x14ac:dyDescent="0.25">
      <c r="A339" s="708"/>
      <c r="B339" s="677">
        <v>333</v>
      </c>
      <c r="C339" s="709" t="s">
        <v>1142</v>
      </c>
      <c r="D339" s="521" t="s">
        <v>1841</v>
      </c>
      <c r="E339" s="500" t="s">
        <v>162</v>
      </c>
      <c r="F339" s="606" t="s">
        <v>1091</v>
      </c>
      <c r="G339" s="500" t="s">
        <v>162</v>
      </c>
      <c r="H339" s="512" t="s">
        <v>1461</v>
      </c>
      <c r="I339" s="864" t="s">
        <v>162</v>
      </c>
      <c r="J339" s="512" t="s">
        <v>1461</v>
      </c>
      <c r="K339" s="600" t="s">
        <v>1470</v>
      </c>
      <c r="L339" s="571" t="s">
        <v>55</v>
      </c>
      <c r="M339" s="571" t="s">
        <v>1648</v>
      </c>
      <c r="N339" s="521" t="s">
        <v>1678</v>
      </c>
      <c r="O339" s="726" t="s">
        <v>1492</v>
      </c>
      <c r="P339" s="500"/>
      <c r="Q339" s="513" t="s">
        <v>1785</v>
      </c>
      <c r="R339" s="500"/>
      <c r="S339" s="776" t="s">
        <v>1241</v>
      </c>
      <c r="T339" s="776" t="s">
        <v>72</v>
      </c>
      <c r="U339" s="521">
        <v>2018</v>
      </c>
      <c r="V339" s="500"/>
      <c r="W339" s="501"/>
      <c r="X339" s="514"/>
    </row>
    <row r="340" spans="1:24" s="509" customFormat="1" ht="25.5" customHeight="1" x14ac:dyDescent="0.25">
      <c r="A340" s="708"/>
      <c r="B340" s="677">
        <v>334</v>
      </c>
      <c r="C340" s="709" t="s">
        <v>1143</v>
      </c>
      <c r="D340" s="521" t="s">
        <v>1144</v>
      </c>
      <c r="E340" s="500" t="s">
        <v>162</v>
      </c>
      <c r="F340" s="606" t="s">
        <v>1091</v>
      </c>
      <c r="G340" s="500" t="s">
        <v>162</v>
      </c>
      <c r="H340" s="512" t="s">
        <v>1461</v>
      </c>
      <c r="I340" s="864" t="s">
        <v>162</v>
      </c>
      <c r="J340" s="512" t="s">
        <v>1461</v>
      </c>
      <c r="K340" s="600" t="s">
        <v>1470</v>
      </c>
      <c r="L340" s="506" t="s">
        <v>1125</v>
      </c>
      <c r="M340" s="521" t="s">
        <v>50</v>
      </c>
      <c r="N340" s="521" t="s">
        <v>63</v>
      </c>
      <c r="O340" s="726" t="s">
        <v>1492</v>
      </c>
      <c r="P340" s="500"/>
      <c r="Q340" s="513" t="s">
        <v>1785</v>
      </c>
      <c r="R340" s="500"/>
      <c r="S340" s="776" t="s">
        <v>1241</v>
      </c>
      <c r="T340" s="776" t="s">
        <v>72</v>
      </c>
      <c r="U340" s="521">
        <v>2013</v>
      </c>
      <c r="V340" s="500"/>
      <c r="W340" s="501"/>
      <c r="X340" s="514"/>
    </row>
    <row r="341" spans="1:24" s="509" customFormat="1" ht="25.5" customHeight="1" x14ac:dyDescent="0.25">
      <c r="A341" s="708"/>
      <c r="B341" s="677">
        <v>335</v>
      </c>
      <c r="C341" s="709" t="s">
        <v>1145</v>
      </c>
      <c r="D341" s="521" t="s">
        <v>1146</v>
      </c>
      <c r="E341" s="500" t="s">
        <v>162</v>
      </c>
      <c r="F341" s="606" t="s">
        <v>1091</v>
      </c>
      <c r="G341" s="500" t="s">
        <v>162</v>
      </c>
      <c r="H341" s="512" t="s">
        <v>1461</v>
      </c>
      <c r="I341" s="864" t="s">
        <v>162</v>
      </c>
      <c r="J341" s="512" t="s">
        <v>1461</v>
      </c>
      <c r="K341" s="600" t="s">
        <v>1470</v>
      </c>
      <c r="L341" s="506" t="s">
        <v>55</v>
      </c>
      <c r="M341" s="521" t="s">
        <v>62</v>
      </c>
      <c r="N341" s="521" t="s">
        <v>1678</v>
      </c>
      <c r="O341" s="726" t="s">
        <v>1492</v>
      </c>
      <c r="P341" s="500"/>
      <c r="Q341" s="513" t="s">
        <v>1785</v>
      </c>
      <c r="R341" s="500"/>
      <c r="S341" s="776" t="s">
        <v>1241</v>
      </c>
      <c r="T341" s="776" t="s">
        <v>72</v>
      </c>
      <c r="U341" s="521">
        <v>2018</v>
      </c>
      <c r="V341" s="500"/>
      <c r="W341" s="501"/>
      <c r="X341" s="514"/>
    </row>
    <row r="342" spans="1:24" s="509" customFormat="1" ht="25.5" customHeight="1" x14ac:dyDescent="0.25">
      <c r="A342" s="708"/>
      <c r="B342" s="677">
        <v>336</v>
      </c>
      <c r="C342" s="709" t="s">
        <v>1147</v>
      </c>
      <c r="D342" s="521" t="s">
        <v>1148</v>
      </c>
      <c r="E342" s="500" t="s">
        <v>162</v>
      </c>
      <c r="F342" s="606" t="s">
        <v>1091</v>
      </c>
      <c r="G342" s="500" t="s">
        <v>162</v>
      </c>
      <c r="H342" s="512" t="s">
        <v>1461</v>
      </c>
      <c r="I342" s="864" t="s">
        <v>162</v>
      </c>
      <c r="J342" s="512" t="s">
        <v>1461</v>
      </c>
      <c r="K342" s="600" t="s">
        <v>1470</v>
      </c>
      <c r="L342" s="506" t="s">
        <v>55</v>
      </c>
      <c r="M342" s="521" t="s">
        <v>62</v>
      </c>
      <c r="N342" s="521" t="s">
        <v>63</v>
      </c>
      <c r="O342" s="726" t="s">
        <v>1492</v>
      </c>
      <c r="P342" s="500"/>
      <c r="Q342" s="513" t="s">
        <v>1785</v>
      </c>
      <c r="R342" s="500"/>
      <c r="S342" s="776" t="s">
        <v>1241</v>
      </c>
      <c r="T342" s="776" t="s">
        <v>72</v>
      </c>
      <c r="U342" s="521">
        <v>2019</v>
      </c>
      <c r="V342" s="500"/>
      <c r="W342" s="501"/>
      <c r="X342" s="514"/>
    </row>
    <row r="343" spans="1:24" s="509" customFormat="1" ht="25.5" customHeight="1" x14ac:dyDescent="0.25">
      <c r="A343" s="708"/>
      <c r="B343" s="677">
        <v>337</v>
      </c>
      <c r="C343" s="709" t="s">
        <v>1149</v>
      </c>
      <c r="D343" s="521" t="s">
        <v>1150</v>
      </c>
      <c r="E343" s="500" t="s">
        <v>162</v>
      </c>
      <c r="F343" s="606" t="s">
        <v>1091</v>
      </c>
      <c r="G343" s="500" t="s">
        <v>162</v>
      </c>
      <c r="H343" s="512" t="s">
        <v>1461</v>
      </c>
      <c r="I343" s="864" t="s">
        <v>162</v>
      </c>
      <c r="J343" s="512" t="s">
        <v>1461</v>
      </c>
      <c r="K343" s="600" t="s">
        <v>1470</v>
      </c>
      <c r="L343" s="506" t="s">
        <v>55</v>
      </c>
      <c r="M343" s="521"/>
      <c r="N343" s="521"/>
      <c r="O343" s="726" t="s">
        <v>1492</v>
      </c>
      <c r="P343" s="500"/>
      <c r="Q343" s="513" t="s">
        <v>1785</v>
      </c>
      <c r="R343" s="500"/>
      <c r="S343" s="776" t="s">
        <v>1241</v>
      </c>
      <c r="T343" s="776" t="s">
        <v>72</v>
      </c>
      <c r="U343" s="521">
        <v>2016</v>
      </c>
      <c r="V343" s="500"/>
      <c r="W343" s="501"/>
      <c r="X343" s="514"/>
    </row>
    <row r="344" spans="1:24" s="509" customFormat="1" ht="25.5" customHeight="1" x14ac:dyDescent="0.25">
      <c r="A344" s="708"/>
      <c r="B344" s="677">
        <v>338</v>
      </c>
      <c r="C344" s="709" t="s">
        <v>1151</v>
      </c>
      <c r="D344" s="521" t="s">
        <v>1152</v>
      </c>
      <c r="E344" s="500" t="s">
        <v>162</v>
      </c>
      <c r="F344" s="606" t="s">
        <v>1091</v>
      </c>
      <c r="G344" s="500" t="s">
        <v>162</v>
      </c>
      <c r="H344" s="512" t="s">
        <v>1461</v>
      </c>
      <c r="I344" s="864" t="s">
        <v>162</v>
      </c>
      <c r="J344" s="512" t="s">
        <v>1461</v>
      </c>
      <c r="K344" s="600" t="s">
        <v>1470</v>
      </c>
      <c r="L344" s="506" t="s">
        <v>55</v>
      </c>
      <c r="M344" s="521" t="s">
        <v>62</v>
      </c>
      <c r="N344" s="521" t="s">
        <v>63</v>
      </c>
      <c r="O344" s="726" t="s">
        <v>1492</v>
      </c>
      <c r="P344" s="500"/>
      <c r="Q344" s="513" t="s">
        <v>1785</v>
      </c>
      <c r="R344" s="500"/>
      <c r="S344" s="776" t="s">
        <v>1241</v>
      </c>
      <c r="T344" s="776" t="s">
        <v>72</v>
      </c>
      <c r="U344" s="521">
        <v>2013</v>
      </c>
      <c r="V344" s="500"/>
      <c r="W344" s="501"/>
      <c r="X344" s="514"/>
    </row>
    <row r="345" spans="1:24" s="509" customFormat="1" ht="25.5" customHeight="1" x14ac:dyDescent="0.25">
      <c r="A345" s="708"/>
      <c r="B345" s="677">
        <v>339</v>
      </c>
      <c r="C345" s="709" t="s">
        <v>1153</v>
      </c>
      <c r="D345" s="521" t="s">
        <v>1154</v>
      </c>
      <c r="E345" s="500" t="s">
        <v>162</v>
      </c>
      <c r="F345" s="606" t="s">
        <v>1091</v>
      </c>
      <c r="G345" s="500" t="s">
        <v>162</v>
      </c>
      <c r="H345" s="512" t="s">
        <v>1461</v>
      </c>
      <c r="I345" s="864" t="s">
        <v>162</v>
      </c>
      <c r="J345" s="512" t="s">
        <v>1461</v>
      </c>
      <c r="K345" s="600" t="s">
        <v>1470</v>
      </c>
      <c r="L345" s="506" t="s">
        <v>49</v>
      </c>
      <c r="M345" s="521" t="s">
        <v>1432</v>
      </c>
      <c r="N345" s="521" t="s">
        <v>136</v>
      </c>
      <c r="O345" s="726" t="s">
        <v>1492</v>
      </c>
      <c r="P345" s="500"/>
      <c r="Q345" s="513" t="s">
        <v>1785</v>
      </c>
      <c r="R345" s="500"/>
      <c r="S345" s="776" t="s">
        <v>1241</v>
      </c>
      <c r="T345" s="776" t="s">
        <v>72</v>
      </c>
      <c r="U345" s="521">
        <v>2012</v>
      </c>
      <c r="V345" s="500"/>
      <c r="W345" s="501"/>
      <c r="X345" s="514"/>
    </row>
    <row r="346" spans="1:24" s="509" customFormat="1" ht="25.5" customHeight="1" x14ac:dyDescent="0.25">
      <c r="A346" s="708"/>
      <c r="B346" s="677">
        <v>340</v>
      </c>
      <c r="C346" s="709" t="s">
        <v>1155</v>
      </c>
      <c r="D346" s="521" t="s">
        <v>1156</v>
      </c>
      <c r="E346" s="500" t="s">
        <v>162</v>
      </c>
      <c r="F346" s="606" t="s">
        <v>1091</v>
      </c>
      <c r="G346" s="500" t="s">
        <v>162</v>
      </c>
      <c r="H346" s="512" t="s">
        <v>1461</v>
      </c>
      <c r="I346" s="864" t="s">
        <v>162</v>
      </c>
      <c r="J346" s="512" t="s">
        <v>1461</v>
      </c>
      <c r="K346" s="600" t="s">
        <v>1470</v>
      </c>
      <c r="L346" s="506" t="s">
        <v>49</v>
      </c>
      <c r="M346" s="521" t="s">
        <v>50</v>
      </c>
      <c r="N346" s="521" t="s">
        <v>63</v>
      </c>
      <c r="O346" s="726" t="s">
        <v>1492</v>
      </c>
      <c r="P346" s="500"/>
      <c r="Q346" s="513" t="s">
        <v>1785</v>
      </c>
      <c r="R346" s="500"/>
      <c r="S346" s="776" t="s">
        <v>1241</v>
      </c>
      <c r="T346" s="776" t="s">
        <v>72</v>
      </c>
      <c r="U346" s="521"/>
      <c r="V346" s="500"/>
      <c r="W346" s="501"/>
      <c r="X346" s="514"/>
    </row>
    <row r="347" spans="1:24" s="509" customFormat="1" ht="25.5" customHeight="1" x14ac:dyDescent="0.25">
      <c r="A347" s="708"/>
      <c r="B347" s="677">
        <v>341</v>
      </c>
      <c r="C347" s="605" t="s">
        <v>1157</v>
      </c>
      <c r="D347" s="506" t="s">
        <v>1158</v>
      </c>
      <c r="E347" s="500" t="s">
        <v>162</v>
      </c>
      <c r="F347" s="606" t="s">
        <v>1091</v>
      </c>
      <c r="G347" s="500" t="s">
        <v>162</v>
      </c>
      <c r="H347" s="512" t="s">
        <v>1461</v>
      </c>
      <c r="I347" s="864" t="s">
        <v>162</v>
      </c>
      <c r="J347" s="512" t="s">
        <v>1461</v>
      </c>
      <c r="K347" s="600" t="s">
        <v>1470</v>
      </c>
      <c r="L347" s="506" t="s">
        <v>55</v>
      </c>
      <c r="M347" s="521" t="s">
        <v>50</v>
      </c>
      <c r="N347" s="521" t="s">
        <v>63</v>
      </c>
      <c r="O347" s="726" t="s">
        <v>1492</v>
      </c>
      <c r="P347" s="505"/>
      <c r="Q347" s="513" t="s">
        <v>1785</v>
      </c>
      <c r="R347" s="505"/>
      <c r="S347" s="776" t="s">
        <v>1241</v>
      </c>
      <c r="T347" s="776" t="s">
        <v>72</v>
      </c>
      <c r="U347" s="506">
        <v>2013</v>
      </c>
      <c r="V347" s="500"/>
      <c r="W347" s="501"/>
      <c r="X347" s="514"/>
    </row>
    <row r="348" spans="1:24" s="509" customFormat="1" ht="25.5" customHeight="1" x14ac:dyDescent="0.25">
      <c r="A348" s="708"/>
      <c r="B348" s="677">
        <v>342</v>
      </c>
      <c r="C348" s="605" t="s">
        <v>1159</v>
      </c>
      <c r="D348" s="506" t="s">
        <v>1160</v>
      </c>
      <c r="E348" s="500" t="s">
        <v>162</v>
      </c>
      <c r="F348" s="606" t="s">
        <v>1091</v>
      </c>
      <c r="G348" s="500" t="s">
        <v>162</v>
      </c>
      <c r="H348" s="512" t="s">
        <v>1461</v>
      </c>
      <c r="I348" s="864" t="s">
        <v>162</v>
      </c>
      <c r="J348" s="512" t="s">
        <v>1461</v>
      </c>
      <c r="K348" s="600" t="s">
        <v>1470</v>
      </c>
      <c r="L348" s="506" t="s">
        <v>55</v>
      </c>
      <c r="M348" s="506" t="s">
        <v>936</v>
      </c>
      <c r="N348" s="506" t="s">
        <v>63</v>
      </c>
      <c r="O348" s="726" t="s">
        <v>1492</v>
      </c>
      <c r="P348" s="505"/>
      <c r="Q348" s="513" t="s">
        <v>1785</v>
      </c>
      <c r="R348" s="505"/>
      <c r="S348" s="776" t="s">
        <v>1241</v>
      </c>
      <c r="T348" s="776" t="s">
        <v>72</v>
      </c>
      <c r="U348" s="506">
        <v>2012</v>
      </c>
      <c r="V348" s="500"/>
      <c r="W348" s="501"/>
      <c r="X348" s="514"/>
    </row>
    <row r="349" spans="1:24" s="509" customFormat="1" ht="25.5" customHeight="1" x14ac:dyDescent="0.25">
      <c r="A349" s="708"/>
      <c r="B349" s="677">
        <v>343</v>
      </c>
      <c r="C349" s="605" t="s">
        <v>1161</v>
      </c>
      <c r="D349" s="506" t="s">
        <v>1162</v>
      </c>
      <c r="E349" s="500" t="s">
        <v>162</v>
      </c>
      <c r="F349" s="606" t="s">
        <v>1091</v>
      </c>
      <c r="G349" s="500" t="s">
        <v>162</v>
      </c>
      <c r="H349" s="512" t="s">
        <v>1461</v>
      </c>
      <c r="I349" s="864" t="s">
        <v>162</v>
      </c>
      <c r="J349" s="512" t="s">
        <v>1461</v>
      </c>
      <c r="K349" s="600" t="s">
        <v>1470</v>
      </c>
      <c r="L349" s="506" t="s">
        <v>55</v>
      </c>
      <c r="M349" s="506" t="s">
        <v>50</v>
      </c>
      <c r="N349" s="521" t="s">
        <v>136</v>
      </c>
      <c r="O349" s="726" t="s">
        <v>1492</v>
      </c>
      <c r="P349" s="505"/>
      <c r="Q349" s="513" t="s">
        <v>1785</v>
      </c>
      <c r="R349" s="505"/>
      <c r="S349" s="776" t="s">
        <v>1241</v>
      </c>
      <c r="T349" s="776" t="s">
        <v>72</v>
      </c>
      <c r="U349" s="506">
        <v>2013</v>
      </c>
      <c r="V349" s="500"/>
      <c r="W349" s="501"/>
      <c r="X349" s="514"/>
    </row>
    <row r="350" spans="1:24" s="509" customFormat="1" ht="25.5" customHeight="1" x14ac:dyDescent="0.25">
      <c r="A350" s="708"/>
      <c r="B350" s="677">
        <v>344</v>
      </c>
      <c r="C350" s="605" t="s">
        <v>1163</v>
      </c>
      <c r="D350" s="506" t="s">
        <v>1164</v>
      </c>
      <c r="E350" s="500" t="s">
        <v>162</v>
      </c>
      <c r="F350" s="606" t="s">
        <v>1091</v>
      </c>
      <c r="G350" s="500" t="s">
        <v>162</v>
      </c>
      <c r="H350" s="512" t="s">
        <v>1461</v>
      </c>
      <c r="I350" s="864" t="s">
        <v>162</v>
      </c>
      <c r="J350" s="512" t="s">
        <v>1461</v>
      </c>
      <c r="K350" s="600" t="s">
        <v>1470</v>
      </c>
      <c r="L350" s="506" t="s">
        <v>55</v>
      </c>
      <c r="M350" s="506" t="s">
        <v>62</v>
      </c>
      <c r="N350" s="521" t="s">
        <v>136</v>
      </c>
      <c r="O350" s="726" t="s">
        <v>1492</v>
      </c>
      <c r="P350" s="505"/>
      <c r="Q350" s="513" t="s">
        <v>1785</v>
      </c>
      <c r="R350" s="505"/>
      <c r="S350" s="776" t="s">
        <v>1241</v>
      </c>
      <c r="T350" s="776" t="s">
        <v>72</v>
      </c>
      <c r="U350" s="522"/>
      <c r="V350" s="500"/>
      <c r="W350" s="501"/>
      <c r="X350" s="514"/>
    </row>
    <row r="351" spans="1:24" s="509" customFormat="1" ht="25.5" customHeight="1" x14ac:dyDescent="0.25">
      <c r="A351" s="708"/>
      <c r="B351" s="677">
        <v>345</v>
      </c>
      <c r="C351" s="605" t="s">
        <v>1165</v>
      </c>
      <c r="D351" s="506" t="s">
        <v>1166</v>
      </c>
      <c r="E351" s="500" t="s">
        <v>162</v>
      </c>
      <c r="F351" s="606" t="s">
        <v>1091</v>
      </c>
      <c r="G351" s="500" t="s">
        <v>162</v>
      </c>
      <c r="H351" s="512" t="s">
        <v>1461</v>
      </c>
      <c r="I351" s="864" t="s">
        <v>162</v>
      </c>
      <c r="J351" s="512" t="s">
        <v>1461</v>
      </c>
      <c r="K351" s="600" t="s">
        <v>1470</v>
      </c>
      <c r="L351" s="506" t="s">
        <v>49</v>
      </c>
      <c r="M351" s="505" t="s">
        <v>62</v>
      </c>
      <c r="N351" s="505" t="s">
        <v>63</v>
      </c>
      <c r="O351" s="726" t="s">
        <v>1492</v>
      </c>
      <c r="P351" s="505"/>
      <c r="Q351" s="513" t="s">
        <v>1785</v>
      </c>
      <c r="R351" s="505"/>
      <c r="S351" s="776" t="s">
        <v>1241</v>
      </c>
      <c r="T351" s="776" t="s">
        <v>72</v>
      </c>
      <c r="U351" s="506">
        <v>2015</v>
      </c>
      <c r="V351" s="500"/>
      <c r="W351" s="501"/>
      <c r="X351" s="514"/>
    </row>
    <row r="352" spans="1:24" s="509" customFormat="1" ht="25.5" customHeight="1" x14ac:dyDescent="0.25">
      <c r="A352" s="708"/>
      <c r="B352" s="677">
        <v>346</v>
      </c>
      <c r="C352" s="605" t="s">
        <v>1167</v>
      </c>
      <c r="D352" s="506" t="s">
        <v>1168</v>
      </c>
      <c r="E352" s="500" t="s">
        <v>162</v>
      </c>
      <c r="F352" s="606" t="s">
        <v>1091</v>
      </c>
      <c r="G352" s="500" t="s">
        <v>162</v>
      </c>
      <c r="H352" s="512" t="s">
        <v>1461</v>
      </c>
      <c r="I352" s="864" t="s">
        <v>162</v>
      </c>
      <c r="J352" s="512" t="s">
        <v>1461</v>
      </c>
      <c r="K352" s="600" t="s">
        <v>1470</v>
      </c>
      <c r="L352" s="506" t="s">
        <v>49</v>
      </c>
      <c r="M352" s="505" t="s">
        <v>62</v>
      </c>
      <c r="N352" s="521" t="s">
        <v>136</v>
      </c>
      <c r="O352" s="726" t="s">
        <v>1492</v>
      </c>
      <c r="P352" s="505"/>
      <c r="Q352" s="513" t="s">
        <v>1785</v>
      </c>
      <c r="R352" s="505"/>
      <c r="S352" s="776" t="s">
        <v>1241</v>
      </c>
      <c r="T352" s="776" t="s">
        <v>72</v>
      </c>
      <c r="U352" s="522">
        <v>2011</v>
      </c>
      <c r="V352" s="500"/>
      <c r="W352" s="501"/>
      <c r="X352" s="514"/>
    </row>
    <row r="353" spans="1:24" s="509" customFormat="1" ht="25.5" customHeight="1" x14ac:dyDescent="0.25">
      <c r="A353" s="708"/>
      <c r="B353" s="677">
        <v>347</v>
      </c>
      <c r="C353" s="605" t="s">
        <v>1169</v>
      </c>
      <c r="D353" s="506" t="s">
        <v>1170</v>
      </c>
      <c r="E353" s="500" t="s">
        <v>162</v>
      </c>
      <c r="F353" s="606" t="s">
        <v>1091</v>
      </c>
      <c r="G353" s="500" t="s">
        <v>162</v>
      </c>
      <c r="H353" s="512" t="s">
        <v>1461</v>
      </c>
      <c r="I353" s="864" t="s">
        <v>162</v>
      </c>
      <c r="J353" s="512" t="s">
        <v>1461</v>
      </c>
      <c r="K353" s="600" t="s">
        <v>1470</v>
      </c>
      <c r="L353" s="506" t="s">
        <v>49</v>
      </c>
      <c r="M353" s="505" t="s">
        <v>62</v>
      </c>
      <c r="N353" s="521" t="s">
        <v>136</v>
      </c>
      <c r="O353" s="726" t="s">
        <v>1492</v>
      </c>
      <c r="P353" s="505"/>
      <c r="Q353" s="513" t="s">
        <v>1785</v>
      </c>
      <c r="R353" s="505"/>
      <c r="S353" s="776" t="s">
        <v>1241</v>
      </c>
      <c r="T353" s="776" t="s">
        <v>72</v>
      </c>
      <c r="U353" s="522">
        <v>2012</v>
      </c>
      <c r="V353" s="500"/>
      <c r="W353" s="501"/>
      <c r="X353" s="514"/>
    </row>
    <row r="354" spans="1:24" s="509" customFormat="1" ht="25.5" customHeight="1" x14ac:dyDescent="0.25">
      <c r="A354" s="708"/>
      <c r="B354" s="677">
        <v>348</v>
      </c>
      <c r="C354" s="605" t="s">
        <v>1171</v>
      </c>
      <c r="D354" s="506" t="s">
        <v>1172</v>
      </c>
      <c r="E354" s="500" t="s">
        <v>162</v>
      </c>
      <c r="F354" s="606" t="s">
        <v>1091</v>
      </c>
      <c r="G354" s="500" t="s">
        <v>162</v>
      </c>
      <c r="H354" s="512" t="s">
        <v>1461</v>
      </c>
      <c r="I354" s="864" t="s">
        <v>162</v>
      </c>
      <c r="J354" s="512" t="s">
        <v>1461</v>
      </c>
      <c r="K354" s="600" t="s">
        <v>1470</v>
      </c>
      <c r="L354" s="506" t="s">
        <v>49</v>
      </c>
      <c r="M354" s="514" t="s">
        <v>62</v>
      </c>
      <c r="N354" s="514" t="s">
        <v>63</v>
      </c>
      <c r="O354" s="726" t="s">
        <v>1492</v>
      </c>
      <c r="P354" s="505"/>
      <c r="Q354" s="513" t="s">
        <v>1785</v>
      </c>
      <c r="R354" s="505"/>
      <c r="S354" s="776" t="s">
        <v>1241</v>
      </c>
      <c r="T354" s="776" t="s">
        <v>72</v>
      </c>
      <c r="U354" s="522">
        <v>2010</v>
      </c>
      <c r="V354" s="500"/>
      <c r="W354" s="501"/>
      <c r="X354" s="514"/>
    </row>
    <row r="355" spans="1:24" s="509" customFormat="1" ht="25.5" customHeight="1" x14ac:dyDescent="0.25">
      <c r="A355" s="708"/>
      <c r="B355" s="677">
        <v>349</v>
      </c>
      <c r="C355" s="605" t="s">
        <v>1173</v>
      </c>
      <c r="D355" s="506" t="s">
        <v>1174</v>
      </c>
      <c r="E355" s="500" t="s">
        <v>162</v>
      </c>
      <c r="F355" s="606" t="s">
        <v>1091</v>
      </c>
      <c r="G355" s="500" t="s">
        <v>162</v>
      </c>
      <c r="H355" s="512" t="s">
        <v>1461</v>
      </c>
      <c r="I355" s="864" t="s">
        <v>162</v>
      </c>
      <c r="J355" s="512" t="s">
        <v>1461</v>
      </c>
      <c r="K355" s="600" t="s">
        <v>1470</v>
      </c>
      <c r="L355" s="506" t="s">
        <v>55</v>
      </c>
      <c r="M355" s="506" t="s">
        <v>62</v>
      </c>
      <c r="N355" s="521" t="s">
        <v>136</v>
      </c>
      <c r="O355" s="726" t="s">
        <v>1492</v>
      </c>
      <c r="P355" s="505"/>
      <c r="Q355" s="513" t="s">
        <v>1785</v>
      </c>
      <c r="R355" s="505"/>
      <c r="S355" s="776" t="s">
        <v>1241</v>
      </c>
      <c r="T355" s="776" t="s">
        <v>72</v>
      </c>
      <c r="U355" s="522">
        <v>2010</v>
      </c>
      <c r="V355" s="500"/>
      <c r="W355" s="501"/>
      <c r="X355" s="514"/>
    </row>
    <row r="356" spans="1:24" s="509" customFormat="1" ht="25.5" customHeight="1" x14ac:dyDescent="0.25">
      <c r="A356" s="708"/>
      <c r="B356" s="677">
        <v>350</v>
      </c>
      <c r="C356" s="605" t="s">
        <v>1175</v>
      </c>
      <c r="D356" s="506" t="s">
        <v>1176</v>
      </c>
      <c r="E356" s="500" t="s">
        <v>162</v>
      </c>
      <c r="F356" s="606" t="s">
        <v>1091</v>
      </c>
      <c r="G356" s="500" t="s">
        <v>162</v>
      </c>
      <c r="H356" s="512" t="s">
        <v>1461</v>
      </c>
      <c r="I356" s="864" t="s">
        <v>162</v>
      </c>
      <c r="J356" s="512" t="s">
        <v>1461</v>
      </c>
      <c r="K356" s="600" t="s">
        <v>1470</v>
      </c>
      <c r="L356" s="506" t="s">
        <v>55</v>
      </c>
      <c r="M356" s="506" t="s">
        <v>50</v>
      </c>
      <c r="N356" s="506" t="s">
        <v>63</v>
      </c>
      <c r="O356" s="726" t="s">
        <v>1492</v>
      </c>
      <c r="P356" s="505"/>
      <c r="Q356" s="513" t="s">
        <v>1785</v>
      </c>
      <c r="R356" s="505"/>
      <c r="S356" s="776" t="s">
        <v>1241</v>
      </c>
      <c r="T356" s="776" t="s">
        <v>72</v>
      </c>
      <c r="U356" s="506">
        <v>2011</v>
      </c>
      <c r="V356" s="500"/>
      <c r="W356" s="501"/>
      <c r="X356" s="514"/>
    </row>
    <row r="357" spans="1:24" s="509" customFormat="1" ht="25.5" customHeight="1" x14ac:dyDescent="0.25">
      <c r="A357" s="708"/>
      <c r="B357" s="677">
        <v>351</v>
      </c>
      <c r="C357" s="605" t="s">
        <v>1177</v>
      </c>
      <c r="D357" s="506" t="s">
        <v>1178</v>
      </c>
      <c r="E357" s="500" t="s">
        <v>162</v>
      </c>
      <c r="F357" s="606" t="s">
        <v>1091</v>
      </c>
      <c r="G357" s="500" t="s">
        <v>162</v>
      </c>
      <c r="H357" s="512" t="s">
        <v>1461</v>
      </c>
      <c r="I357" s="864" t="s">
        <v>162</v>
      </c>
      <c r="J357" s="512" t="s">
        <v>1461</v>
      </c>
      <c r="K357" s="600" t="s">
        <v>1470</v>
      </c>
      <c r="L357" s="506" t="s">
        <v>49</v>
      </c>
      <c r="M357" s="506" t="s">
        <v>62</v>
      </c>
      <c r="N357" s="521" t="s">
        <v>136</v>
      </c>
      <c r="O357" s="726" t="s">
        <v>1492</v>
      </c>
      <c r="P357" s="505"/>
      <c r="Q357" s="513" t="s">
        <v>1785</v>
      </c>
      <c r="R357" s="505"/>
      <c r="S357" s="776" t="s">
        <v>1241</v>
      </c>
      <c r="T357" s="776" t="s">
        <v>72</v>
      </c>
      <c r="U357" s="522">
        <v>2015</v>
      </c>
      <c r="V357" s="500"/>
      <c r="W357" s="501"/>
      <c r="X357" s="514"/>
    </row>
    <row r="358" spans="1:24" s="509" customFormat="1" ht="25.5" customHeight="1" x14ac:dyDescent="0.25">
      <c r="A358" s="708"/>
      <c r="B358" s="677">
        <v>352</v>
      </c>
      <c r="C358" s="605" t="s">
        <v>1179</v>
      </c>
      <c r="D358" s="506" t="s">
        <v>1180</v>
      </c>
      <c r="E358" s="500" t="s">
        <v>162</v>
      </c>
      <c r="F358" s="606" t="s">
        <v>1091</v>
      </c>
      <c r="G358" s="500" t="s">
        <v>162</v>
      </c>
      <c r="H358" s="512" t="s">
        <v>1461</v>
      </c>
      <c r="I358" s="864" t="s">
        <v>162</v>
      </c>
      <c r="J358" s="512" t="s">
        <v>1461</v>
      </c>
      <c r="K358" s="600" t="s">
        <v>1470</v>
      </c>
      <c r="L358" s="506" t="s">
        <v>55</v>
      </c>
      <c r="M358" s="506" t="s">
        <v>50</v>
      </c>
      <c r="N358" s="506" t="s">
        <v>63</v>
      </c>
      <c r="O358" s="726" t="s">
        <v>1492</v>
      </c>
      <c r="P358" s="505"/>
      <c r="Q358" s="513" t="s">
        <v>1785</v>
      </c>
      <c r="R358" s="505"/>
      <c r="S358" s="776" t="s">
        <v>1241</v>
      </c>
      <c r="T358" s="776" t="s">
        <v>72</v>
      </c>
      <c r="U358" s="522">
        <v>2012</v>
      </c>
      <c r="V358" s="500"/>
      <c r="W358" s="501"/>
      <c r="X358" s="514"/>
    </row>
    <row r="359" spans="1:24" s="509" customFormat="1" ht="25.5" customHeight="1" x14ac:dyDescent="0.25">
      <c r="A359" s="708"/>
      <c r="B359" s="677">
        <v>353</v>
      </c>
      <c r="C359" s="605" t="s">
        <v>1842</v>
      </c>
      <c r="D359" s="506" t="s">
        <v>1181</v>
      </c>
      <c r="E359" s="500" t="s">
        <v>162</v>
      </c>
      <c r="F359" s="606" t="s">
        <v>1091</v>
      </c>
      <c r="G359" s="500" t="s">
        <v>162</v>
      </c>
      <c r="H359" s="512" t="s">
        <v>1461</v>
      </c>
      <c r="I359" s="864" t="s">
        <v>162</v>
      </c>
      <c r="J359" s="512" t="s">
        <v>1461</v>
      </c>
      <c r="K359" s="600" t="s">
        <v>1470</v>
      </c>
      <c r="L359" s="506" t="s">
        <v>49</v>
      </c>
      <c r="M359" s="506" t="s">
        <v>50</v>
      </c>
      <c r="N359" s="521" t="s">
        <v>136</v>
      </c>
      <c r="O359" s="726" t="s">
        <v>1492</v>
      </c>
      <c r="P359" s="505"/>
      <c r="Q359" s="513" t="s">
        <v>1785</v>
      </c>
      <c r="R359" s="505"/>
      <c r="S359" s="776" t="s">
        <v>1241</v>
      </c>
      <c r="T359" s="776" t="s">
        <v>72</v>
      </c>
      <c r="U359" s="522">
        <v>2016</v>
      </c>
      <c r="V359" s="500"/>
      <c r="W359" s="501"/>
      <c r="X359" s="514"/>
    </row>
    <row r="360" spans="1:24" s="509" customFormat="1" ht="25.5" customHeight="1" x14ac:dyDescent="0.25">
      <c r="A360" s="708"/>
      <c r="B360" s="677">
        <v>354</v>
      </c>
      <c r="C360" s="605" t="s">
        <v>1182</v>
      </c>
      <c r="D360" s="506" t="s">
        <v>1183</v>
      </c>
      <c r="E360" s="500" t="s">
        <v>162</v>
      </c>
      <c r="F360" s="606" t="s">
        <v>1091</v>
      </c>
      <c r="G360" s="500" t="s">
        <v>162</v>
      </c>
      <c r="H360" s="512" t="s">
        <v>1461</v>
      </c>
      <c r="I360" s="864" t="s">
        <v>162</v>
      </c>
      <c r="J360" s="512" t="s">
        <v>1461</v>
      </c>
      <c r="K360" s="600" t="s">
        <v>1470</v>
      </c>
      <c r="L360" s="506" t="s">
        <v>55</v>
      </c>
      <c r="M360" s="506" t="s">
        <v>62</v>
      </c>
      <c r="N360" s="521" t="s">
        <v>136</v>
      </c>
      <c r="O360" s="726" t="s">
        <v>1492</v>
      </c>
      <c r="P360" s="505"/>
      <c r="Q360" s="513" t="s">
        <v>1785</v>
      </c>
      <c r="R360" s="505"/>
      <c r="S360" s="776" t="s">
        <v>1241</v>
      </c>
      <c r="T360" s="776" t="s">
        <v>72</v>
      </c>
      <c r="U360" s="522">
        <v>2017</v>
      </c>
      <c r="V360" s="500"/>
      <c r="W360" s="501"/>
      <c r="X360" s="514"/>
    </row>
    <row r="361" spans="1:24" s="509" customFormat="1" ht="25.5" customHeight="1" x14ac:dyDescent="0.25">
      <c r="A361" s="708"/>
      <c r="B361" s="677">
        <v>355</v>
      </c>
      <c r="C361" s="605" t="s">
        <v>1184</v>
      </c>
      <c r="D361" s="506" t="s">
        <v>1185</v>
      </c>
      <c r="E361" s="500" t="s">
        <v>162</v>
      </c>
      <c r="F361" s="606" t="s">
        <v>1091</v>
      </c>
      <c r="G361" s="500" t="s">
        <v>162</v>
      </c>
      <c r="H361" s="512" t="s">
        <v>1461</v>
      </c>
      <c r="I361" s="864" t="s">
        <v>162</v>
      </c>
      <c r="J361" s="512" t="s">
        <v>1461</v>
      </c>
      <c r="K361" s="600" t="s">
        <v>1470</v>
      </c>
      <c r="L361" s="506" t="s">
        <v>49</v>
      </c>
      <c r="M361" s="506" t="s">
        <v>1432</v>
      </c>
      <c r="N361" s="521" t="s">
        <v>136</v>
      </c>
      <c r="O361" s="726" t="s">
        <v>1492</v>
      </c>
      <c r="P361" s="505"/>
      <c r="Q361" s="513" t="s">
        <v>1785</v>
      </c>
      <c r="R361" s="505"/>
      <c r="S361" s="776" t="s">
        <v>1241</v>
      </c>
      <c r="T361" s="776" t="s">
        <v>72</v>
      </c>
      <c r="U361" s="522">
        <v>2016</v>
      </c>
      <c r="V361" s="500"/>
      <c r="W361" s="501"/>
      <c r="X361" s="514"/>
    </row>
    <row r="362" spans="1:24" s="509" customFormat="1" ht="25.5" customHeight="1" x14ac:dyDescent="0.25">
      <c r="A362" s="708"/>
      <c r="B362" s="677">
        <v>356</v>
      </c>
      <c r="C362" s="605" t="s">
        <v>1186</v>
      </c>
      <c r="D362" s="506" t="s">
        <v>1187</v>
      </c>
      <c r="E362" s="500" t="s">
        <v>162</v>
      </c>
      <c r="F362" s="606" t="s">
        <v>1091</v>
      </c>
      <c r="G362" s="500" t="s">
        <v>162</v>
      </c>
      <c r="H362" s="512" t="s">
        <v>1461</v>
      </c>
      <c r="I362" s="864" t="s">
        <v>162</v>
      </c>
      <c r="J362" s="512" t="s">
        <v>1461</v>
      </c>
      <c r="K362" s="600" t="s">
        <v>1470</v>
      </c>
      <c r="L362" s="506" t="s">
        <v>55</v>
      </c>
      <c r="M362" s="506" t="s">
        <v>62</v>
      </c>
      <c r="N362" s="521" t="s">
        <v>136</v>
      </c>
      <c r="O362" s="726" t="s">
        <v>1492</v>
      </c>
      <c r="P362" s="505"/>
      <c r="Q362" s="513" t="s">
        <v>1785</v>
      </c>
      <c r="R362" s="505"/>
      <c r="S362" s="776" t="s">
        <v>1241</v>
      </c>
      <c r="T362" s="776" t="s">
        <v>72</v>
      </c>
      <c r="U362" s="522">
        <v>2014</v>
      </c>
      <c r="V362" s="500"/>
      <c r="W362" s="501"/>
      <c r="X362" s="514"/>
    </row>
    <row r="363" spans="1:24" s="509" customFormat="1" ht="25.5" customHeight="1" x14ac:dyDescent="0.25">
      <c r="A363" s="708"/>
      <c r="B363" s="677">
        <v>357</v>
      </c>
      <c r="C363" s="605" t="s">
        <v>1188</v>
      </c>
      <c r="D363" s="506" t="s">
        <v>1189</v>
      </c>
      <c r="E363" s="500" t="s">
        <v>162</v>
      </c>
      <c r="F363" s="606" t="s">
        <v>1091</v>
      </c>
      <c r="G363" s="500" t="s">
        <v>162</v>
      </c>
      <c r="H363" s="512" t="s">
        <v>1461</v>
      </c>
      <c r="I363" s="864" t="s">
        <v>162</v>
      </c>
      <c r="J363" s="512" t="s">
        <v>1461</v>
      </c>
      <c r="K363" s="600" t="s">
        <v>1470</v>
      </c>
      <c r="L363" s="506" t="s">
        <v>55</v>
      </c>
      <c r="M363" s="506" t="s">
        <v>50</v>
      </c>
      <c r="N363" s="521" t="s">
        <v>136</v>
      </c>
      <c r="O363" s="726" t="s">
        <v>1492</v>
      </c>
      <c r="P363" s="505"/>
      <c r="Q363" s="513" t="s">
        <v>1785</v>
      </c>
      <c r="R363" s="505"/>
      <c r="S363" s="776" t="s">
        <v>1241</v>
      </c>
      <c r="T363" s="776" t="s">
        <v>72</v>
      </c>
      <c r="U363" s="522">
        <v>2017</v>
      </c>
      <c r="V363" s="500"/>
      <c r="W363" s="501"/>
      <c r="X363" s="514"/>
    </row>
    <row r="364" spans="1:24" s="509" customFormat="1" ht="25.5" customHeight="1" x14ac:dyDescent="0.25">
      <c r="A364" s="708"/>
      <c r="B364" s="677">
        <v>358</v>
      </c>
      <c r="C364" s="605" t="s">
        <v>1190</v>
      </c>
      <c r="D364" s="506" t="s">
        <v>1191</v>
      </c>
      <c r="E364" s="500" t="s">
        <v>162</v>
      </c>
      <c r="F364" s="606" t="s">
        <v>1091</v>
      </c>
      <c r="G364" s="500" t="s">
        <v>162</v>
      </c>
      <c r="H364" s="512" t="s">
        <v>1461</v>
      </c>
      <c r="I364" s="864" t="s">
        <v>162</v>
      </c>
      <c r="J364" s="512" t="s">
        <v>1461</v>
      </c>
      <c r="K364" s="600" t="s">
        <v>1470</v>
      </c>
      <c r="L364" s="506" t="s">
        <v>55</v>
      </c>
      <c r="M364" s="506" t="s">
        <v>62</v>
      </c>
      <c r="N364" s="506" t="s">
        <v>63</v>
      </c>
      <c r="O364" s="726" t="s">
        <v>1492</v>
      </c>
      <c r="P364" s="505"/>
      <c r="Q364" s="513" t="s">
        <v>1785</v>
      </c>
      <c r="R364" s="505"/>
      <c r="S364" s="776" t="s">
        <v>1241</v>
      </c>
      <c r="T364" s="776" t="s">
        <v>72</v>
      </c>
      <c r="U364" s="522">
        <v>2011</v>
      </c>
      <c r="V364" s="500"/>
      <c r="W364" s="501"/>
      <c r="X364" s="514"/>
    </row>
    <row r="365" spans="1:24" s="509" customFormat="1" ht="25.5" customHeight="1" x14ac:dyDescent="0.25">
      <c r="A365" s="708"/>
      <c r="B365" s="677">
        <v>359</v>
      </c>
      <c r="C365" s="605" t="s">
        <v>1192</v>
      </c>
      <c r="D365" s="506" t="s">
        <v>1193</v>
      </c>
      <c r="E365" s="500" t="s">
        <v>162</v>
      </c>
      <c r="F365" s="606" t="s">
        <v>1091</v>
      </c>
      <c r="G365" s="500" t="s">
        <v>162</v>
      </c>
      <c r="H365" s="512" t="s">
        <v>1461</v>
      </c>
      <c r="I365" s="864" t="s">
        <v>162</v>
      </c>
      <c r="J365" s="512" t="s">
        <v>1461</v>
      </c>
      <c r="K365" s="600" t="s">
        <v>1470</v>
      </c>
      <c r="L365" s="506" t="s">
        <v>49</v>
      </c>
      <c r="M365" s="506" t="s">
        <v>50</v>
      </c>
      <c r="N365" s="506" t="s">
        <v>63</v>
      </c>
      <c r="O365" s="726" t="s">
        <v>1492</v>
      </c>
      <c r="P365" s="505"/>
      <c r="Q365" s="513" t="s">
        <v>1785</v>
      </c>
      <c r="R365" s="505"/>
      <c r="S365" s="776" t="s">
        <v>1241</v>
      </c>
      <c r="T365" s="776" t="s">
        <v>72</v>
      </c>
      <c r="U365" s="522">
        <v>2011</v>
      </c>
      <c r="V365" s="500"/>
      <c r="W365" s="501"/>
      <c r="X365" s="514"/>
    </row>
    <row r="366" spans="1:24" s="509" customFormat="1" ht="25.5" customHeight="1" x14ac:dyDescent="0.25">
      <c r="A366" s="708"/>
      <c r="B366" s="677">
        <v>360</v>
      </c>
      <c r="C366" s="605" t="s">
        <v>1194</v>
      </c>
      <c r="D366" s="506" t="s">
        <v>1195</v>
      </c>
      <c r="E366" s="500" t="s">
        <v>162</v>
      </c>
      <c r="F366" s="606" t="s">
        <v>1091</v>
      </c>
      <c r="G366" s="500" t="s">
        <v>162</v>
      </c>
      <c r="H366" s="512" t="s">
        <v>1461</v>
      </c>
      <c r="I366" s="864" t="s">
        <v>162</v>
      </c>
      <c r="J366" s="512" t="s">
        <v>1461</v>
      </c>
      <c r="K366" s="600" t="s">
        <v>1470</v>
      </c>
      <c r="L366" s="506" t="s">
        <v>49</v>
      </c>
      <c r="M366" s="506" t="s">
        <v>62</v>
      </c>
      <c r="N366" s="521" t="s">
        <v>1843</v>
      </c>
      <c r="O366" s="726" t="s">
        <v>1492</v>
      </c>
      <c r="P366" s="505"/>
      <c r="Q366" s="513" t="s">
        <v>1785</v>
      </c>
      <c r="R366" s="505"/>
      <c r="S366" s="776" t="s">
        <v>1241</v>
      </c>
      <c r="T366" s="776" t="s">
        <v>72</v>
      </c>
      <c r="U366" s="506">
        <v>2016</v>
      </c>
      <c r="V366" s="500"/>
      <c r="W366" s="501"/>
      <c r="X366" s="514"/>
    </row>
    <row r="367" spans="1:24" s="509" customFormat="1" ht="25.5" customHeight="1" x14ac:dyDescent="0.25">
      <c r="A367" s="708"/>
      <c r="B367" s="677">
        <v>361</v>
      </c>
      <c r="C367" s="605" t="s">
        <v>1196</v>
      </c>
      <c r="D367" s="506" t="s">
        <v>1197</v>
      </c>
      <c r="E367" s="500" t="s">
        <v>162</v>
      </c>
      <c r="F367" s="606" t="s">
        <v>1091</v>
      </c>
      <c r="G367" s="500" t="s">
        <v>162</v>
      </c>
      <c r="H367" s="512" t="s">
        <v>1461</v>
      </c>
      <c r="I367" s="864" t="s">
        <v>162</v>
      </c>
      <c r="J367" s="512" t="s">
        <v>1461</v>
      </c>
      <c r="K367" s="600" t="s">
        <v>1470</v>
      </c>
      <c r="L367" s="506" t="s">
        <v>55</v>
      </c>
      <c r="M367" s="506" t="s">
        <v>62</v>
      </c>
      <c r="N367" s="506" t="s">
        <v>63</v>
      </c>
      <c r="O367" s="726" t="s">
        <v>1492</v>
      </c>
      <c r="P367" s="505"/>
      <c r="Q367" s="513" t="s">
        <v>1785</v>
      </c>
      <c r="R367" s="505"/>
      <c r="S367" s="776" t="s">
        <v>1241</v>
      </c>
      <c r="T367" s="776" t="s">
        <v>72</v>
      </c>
      <c r="U367" s="522">
        <v>2018</v>
      </c>
      <c r="V367" s="500"/>
      <c r="W367" s="501"/>
      <c r="X367" s="514"/>
    </row>
    <row r="368" spans="1:24" s="509" customFormat="1" ht="25.5" customHeight="1" x14ac:dyDescent="0.25">
      <c r="A368" s="708"/>
      <c r="B368" s="677">
        <v>362</v>
      </c>
      <c r="C368" s="605" t="s">
        <v>1198</v>
      </c>
      <c r="D368" s="506" t="s">
        <v>1199</v>
      </c>
      <c r="E368" s="500" t="s">
        <v>162</v>
      </c>
      <c r="F368" s="606" t="s">
        <v>1091</v>
      </c>
      <c r="G368" s="500" t="s">
        <v>162</v>
      </c>
      <c r="H368" s="512" t="s">
        <v>1461</v>
      </c>
      <c r="I368" s="864" t="s">
        <v>162</v>
      </c>
      <c r="J368" s="512" t="s">
        <v>1461</v>
      </c>
      <c r="K368" s="600" t="s">
        <v>1470</v>
      </c>
      <c r="L368" s="506" t="s">
        <v>55</v>
      </c>
      <c r="M368" s="506" t="s">
        <v>62</v>
      </c>
      <c r="N368" s="521" t="s">
        <v>136</v>
      </c>
      <c r="O368" s="726" t="s">
        <v>1492</v>
      </c>
      <c r="P368" s="505"/>
      <c r="Q368" s="513" t="s">
        <v>1785</v>
      </c>
      <c r="R368" s="505"/>
      <c r="S368" s="776" t="s">
        <v>1241</v>
      </c>
      <c r="T368" s="776" t="s">
        <v>72</v>
      </c>
      <c r="U368" s="522"/>
      <c r="V368" s="500"/>
      <c r="W368" s="501"/>
      <c r="X368" s="514"/>
    </row>
    <row r="369" spans="1:24" s="509" customFormat="1" ht="25.5" customHeight="1" x14ac:dyDescent="0.25">
      <c r="A369" s="708"/>
      <c r="B369" s="677">
        <v>363</v>
      </c>
      <c r="C369" s="605" t="s">
        <v>1200</v>
      </c>
      <c r="D369" s="506" t="s">
        <v>1201</v>
      </c>
      <c r="E369" s="500" t="s">
        <v>162</v>
      </c>
      <c r="F369" s="606" t="s">
        <v>1091</v>
      </c>
      <c r="G369" s="500" t="s">
        <v>162</v>
      </c>
      <c r="H369" s="512" t="s">
        <v>1461</v>
      </c>
      <c r="I369" s="864" t="s">
        <v>162</v>
      </c>
      <c r="J369" s="512" t="s">
        <v>1461</v>
      </c>
      <c r="K369" s="600" t="s">
        <v>1470</v>
      </c>
      <c r="L369" s="506" t="s">
        <v>55</v>
      </c>
      <c r="M369" s="506" t="s">
        <v>50</v>
      </c>
      <c r="N369" s="521" t="s">
        <v>136</v>
      </c>
      <c r="O369" s="726" t="s">
        <v>1492</v>
      </c>
      <c r="P369" s="505"/>
      <c r="Q369" s="513" t="s">
        <v>1785</v>
      </c>
      <c r="R369" s="505"/>
      <c r="S369" s="776" t="s">
        <v>1241</v>
      </c>
      <c r="T369" s="776" t="s">
        <v>72</v>
      </c>
      <c r="U369" s="522">
        <v>2013</v>
      </c>
      <c r="V369" s="500"/>
      <c r="W369" s="501"/>
      <c r="X369" s="514"/>
    </row>
    <row r="370" spans="1:24" s="509" customFormat="1" ht="25.5" customHeight="1" x14ac:dyDescent="0.25">
      <c r="A370" s="708"/>
      <c r="B370" s="677">
        <v>364</v>
      </c>
      <c r="C370" s="605" t="s">
        <v>1202</v>
      </c>
      <c r="D370" s="506" t="s">
        <v>1203</v>
      </c>
      <c r="E370" s="500" t="s">
        <v>162</v>
      </c>
      <c r="F370" s="606" t="s">
        <v>1091</v>
      </c>
      <c r="G370" s="500" t="s">
        <v>162</v>
      </c>
      <c r="H370" s="512" t="s">
        <v>1461</v>
      </c>
      <c r="I370" s="864" t="s">
        <v>162</v>
      </c>
      <c r="J370" s="512" t="s">
        <v>1461</v>
      </c>
      <c r="K370" s="600" t="s">
        <v>1470</v>
      </c>
      <c r="L370" s="506" t="s">
        <v>1125</v>
      </c>
      <c r="M370" s="506" t="s">
        <v>50</v>
      </c>
      <c r="N370" s="521" t="s">
        <v>136</v>
      </c>
      <c r="O370" s="726" t="s">
        <v>1492</v>
      </c>
      <c r="P370" s="505"/>
      <c r="Q370" s="513" t="s">
        <v>1785</v>
      </c>
      <c r="R370" s="505"/>
      <c r="S370" s="776" t="s">
        <v>1241</v>
      </c>
      <c r="T370" s="776" t="s">
        <v>72</v>
      </c>
      <c r="U370" s="522">
        <v>2013</v>
      </c>
      <c r="V370" s="500"/>
      <c r="W370" s="501"/>
      <c r="X370" s="514"/>
    </row>
    <row r="371" spans="1:24" s="509" customFormat="1" ht="25.5" customHeight="1" x14ac:dyDescent="0.25">
      <c r="A371" s="708"/>
      <c r="B371" s="677">
        <v>365</v>
      </c>
      <c r="C371" s="605" t="s">
        <v>1204</v>
      </c>
      <c r="D371" s="506" t="s">
        <v>1205</v>
      </c>
      <c r="E371" s="500" t="s">
        <v>162</v>
      </c>
      <c r="F371" s="606" t="s">
        <v>1091</v>
      </c>
      <c r="G371" s="500" t="s">
        <v>162</v>
      </c>
      <c r="H371" s="512" t="s">
        <v>1461</v>
      </c>
      <c r="I371" s="864" t="s">
        <v>162</v>
      </c>
      <c r="J371" s="512" t="s">
        <v>1461</v>
      </c>
      <c r="K371" s="600" t="s">
        <v>1470</v>
      </c>
      <c r="L371" s="506" t="s">
        <v>55</v>
      </c>
      <c r="M371" s="506" t="s">
        <v>50</v>
      </c>
      <c r="N371" s="506" t="s">
        <v>63</v>
      </c>
      <c r="O371" s="726" t="s">
        <v>1492</v>
      </c>
      <c r="P371" s="505"/>
      <c r="Q371" s="513" t="s">
        <v>1785</v>
      </c>
      <c r="R371" s="505"/>
      <c r="S371" s="776" t="s">
        <v>1241</v>
      </c>
      <c r="T371" s="776" t="s">
        <v>72</v>
      </c>
      <c r="U371" s="522">
        <v>2011</v>
      </c>
      <c r="V371" s="500"/>
      <c r="W371" s="501"/>
      <c r="X371" s="514"/>
    </row>
    <row r="372" spans="1:24" s="509" customFormat="1" ht="25.5" customHeight="1" x14ac:dyDescent="0.25">
      <c r="A372" s="708"/>
      <c r="B372" s="677">
        <v>366</v>
      </c>
      <c r="C372" s="605" t="s">
        <v>1206</v>
      </c>
      <c r="D372" s="506" t="s">
        <v>1207</v>
      </c>
      <c r="E372" s="500" t="s">
        <v>162</v>
      </c>
      <c r="F372" s="606" t="s">
        <v>1091</v>
      </c>
      <c r="G372" s="500" t="s">
        <v>162</v>
      </c>
      <c r="H372" s="512" t="s">
        <v>1461</v>
      </c>
      <c r="I372" s="864" t="s">
        <v>162</v>
      </c>
      <c r="J372" s="512" t="s">
        <v>1461</v>
      </c>
      <c r="K372" s="600" t="s">
        <v>1470</v>
      </c>
      <c r="L372" s="506" t="s">
        <v>49</v>
      </c>
      <c r="M372" s="506" t="s">
        <v>50</v>
      </c>
      <c r="N372" s="506" t="s">
        <v>63</v>
      </c>
      <c r="O372" s="726" t="s">
        <v>1492</v>
      </c>
      <c r="P372" s="505"/>
      <c r="Q372" s="513" t="s">
        <v>1785</v>
      </c>
      <c r="R372" s="505"/>
      <c r="S372" s="776" t="s">
        <v>1241</v>
      </c>
      <c r="T372" s="776" t="s">
        <v>72</v>
      </c>
      <c r="U372" s="522">
        <v>2010</v>
      </c>
      <c r="V372" s="500"/>
      <c r="W372" s="501"/>
      <c r="X372" s="514"/>
    </row>
    <row r="373" spans="1:24" s="509" customFormat="1" ht="25.5" customHeight="1" x14ac:dyDescent="0.25">
      <c r="A373" s="708"/>
      <c r="B373" s="677">
        <v>367</v>
      </c>
      <c r="C373" s="605" t="s">
        <v>1208</v>
      </c>
      <c r="D373" s="506" t="s">
        <v>1209</v>
      </c>
      <c r="E373" s="500" t="s">
        <v>162</v>
      </c>
      <c r="F373" s="606" t="s">
        <v>1091</v>
      </c>
      <c r="G373" s="500" t="s">
        <v>162</v>
      </c>
      <c r="H373" s="512" t="s">
        <v>1461</v>
      </c>
      <c r="I373" s="864" t="s">
        <v>162</v>
      </c>
      <c r="J373" s="512" t="s">
        <v>1461</v>
      </c>
      <c r="K373" s="600" t="s">
        <v>1470</v>
      </c>
      <c r="L373" s="506" t="s">
        <v>55</v>
      </c>
      <c r="M373" s="506" t="s">
        <v>62</v>
      </c>
      <c r="N373" s="521" t="s">
        <v>136</v>
      </c>
      <c r="O373" s="726" t="s">
        <v>1492</v>
      </c>
      <c r="P373" s="505"/>
      <c r="Q373" s="513" t="s">
        <v>182</v>
      </c>
      <c r="R373" s="505"/>
      <c r="S373" s="776" t="s">
        <v>1241</v>
      </c>
      <c r="T373" s="776" t="s">
        <v>72</v>
      </c>
      <c r="U373" s="522">
        <v>2015</v>
      </c>
      <c r="V373" s="500"/>
      <c r="W373" s="501"/>
      <c r="X373" s="514"/>
    </row>
    <row r="374" spans="1:24" s="509" customFormat="1" ht="25.5" customHeight="1" x14ac:dyDescent="0.25">
      <c r="A374" s="708"/>
      <c r="B374" s="677">
        <v>368</v>
      </c>
      <c r="C374" s="605" t="s">
        <v>1210</v>
      </c>
      <c r="D374" s="506" t="s">
        <v>1211</v>
      </c>
      <c r="E374" s="500" t="s">
        <v>162</v>
      </c>
      <c r="F374" s="606" t="s">
        <v>1091</v>
      </c>
      <c r="G374" s="500" t="s">
        <v>162</v>
      </c>
      <c r="H374" s="512" t="s">
        <v>1461</v>
      </c>
      <c r="I374" s="864" t="s">
        <v>162</v>
      </c>
      <c r="J374" s="512" t="s">
        <v>1461</v>
      </c>
      <c r="K374" s="600" t="s">
        <v>1470</v>
      </c>
      <c r="L374" s="506" t="s">
        <v>55</v>
      </c>
      <c r="M374" s="506" t="s">
        <v>62</v>
      </c>
      <c r="N374" s="521" t="s">
        <v>136</v>
      </c>
      <c r="O374" s="726" t="s">
        <v>1492</v>
      </c>
      <c r="P374" s="505"/>
      <c r="Q374" s="513" t="s">
        <v>182</v>
      </c>
      <c r="R374" s="505"/>
      <c r="S374" s="776" t="s">
        <v>1241</v>
      </c>
      <c r="T374" s="776" t="s">
        <v>72</v>
      </c>
      <c r="U374" s="522">
        <v>2013</v>
      </c>
      <c r="V374" s="500"/>
      <c r="W374" s="501"/>
      <c r="X374" s="514"/>
    </row>
    <row r="375" spans="1:24" s="509" customFormat="1" ht="25.5" customHeight="1" x14ac:dyDescent="0.25">
      <c r="A375" s="708"/>
      <c r="B375" s="677">
        <v>369</v>
      </c>
      <c r="C375" s="605" t="s">
        <v>1212</v>
      </c>
      <c r="D375" s="506" t="s">
        <v>1213</v>
      </c>
      <c r="E375" s="500" t="s">
        <v>162</v>
      </c>
      <c r="F375" s="606" t="s">
        <v>1091</v>
      </c>
      <c r="G375" s="500" t="s">
        <v>162</v>
      </c>
      <c r="H375" s="512" t="s">
        <v>1461</v>
      </c>
      <c r="I375" s="864" t="s">
        <v>162</v>
      </c>
      <c r="J375" s="512" t="s">
        <v>1461</v>
      </c>
      <c r="K375" s="600" t="s">
        <v>1470</v>
      </c>
      <c r="L375" s="506" t="s">
        <v>55</v>
      </c>
      <c r="M375" s="506" t="s">
        <v>62</v>
      </c>
      <c r="N375" s="506" t="s">
        <v>63</v>
      </c>
      <c r="O375" s="726" t="s">
        <v>1492</v>
      </c>
      <c r="P375" s="505"/>
      <c r="Q375" s="513" t="s">
        <v>1844</v>
      </c>
      <c r="R375" s="505"/>
      <c r="S375" s="776" t="s">
        <v>1241</v>
      </c>
      <c r="T375" s="776" t="s">
        <v>72</v>
      </c>
      <c r="U375" s="522">
        <v>2014</v>
      </c>
      <c r="V375" s="500"/>
      <c r="W375" s="501"/>
      <c r="X375" s="514"/>
    </row>
    <row r="376" spans="1:24" s="509" customFormat="1" ht="25.5" customHeight="1" x14ac:dyDescent="0.25">
      <c r="A376" s="708"/>
      <c r="B376" s="677">
        <v>370</v>
      </c>
      <c r="C376" s="605" t="s">
        <v>1214</v>
      </c>
      <c r="D376" s="506" t="s">
        <v>1215</v>
      </c>
      <c r="E376" s="500" t="s">
        <v>162</v>
      </c>
      <c r="F376" s="606" t="s">
        <v>1091</v>
      </c>
      <c r="G376" s="500" t="s">
        <v>162</v>
      </c>
      <c r="H376" s="512" t="s">
        <v>1461</v>
      </c>
      <c r="I376" s="864" t="s">
        <v>162</v>
      </c>
      <c r="J376" s="512" t="s">
        <v>1461</v>
      </c>
      <c r="K376" s="600" t="s">
        <v>1470</v>
      </c>
      <c r="L376" s="506" t="s">
        <v>55</v>
      </c>
      <c r="M376" s="506" t="s">
        <v>62</v>
      </c>
      <c r="N376" s="521" t="s">
        <v>136</v>
      </c>
      <c r="O376" s="726" t="s">
        <v>1492</v>
      </c>
      <c r="P376" s="505"/>
      <c r="Q376" s="513" t="s">
        <v>182</v>
      </c>
      <c r="R376" s="505"/>
      <c r="S376" s="776" t="s">
        <v>1241</v>
      </c>
      <c r="T376" s="776" t="s">
        <v>72</v>
      </c>
      <c r="U376" s="522">
        <v>2018</v>
      </c>
      <c r="V376" s="500"/>
      <c r="W376" s="501"/>
      <c r="X376" s="514"/>
    </row>
    <row r="377" spans="1:24" s="509" customFormat="1" ht="25.5" customHeight="1" x14ac:dyDescent="0.25">
      <c r="A377" s="708"/>
      <c r="B377" s="677">
        <v>371</v>
      </c>
      <c r="C377" s="605" t="s">
        <v>1216</v>
      </c>
      <c r="D377" s="506" t="s">
        <v>1217</v>
      </c>
      <c r="E377" s="500" t="s">
        <v>162</v>
      </c>
      <c r="F377" s="606" t="s">
        <v>1091</v>
      </c>
      <c r="G377" s="500" t="s">
        <v>162</v>
      </c>
      <c r="H377" s="512" t="s">
        <v>1461</v>
      </c>
      <c r="I377" s="864" t="s">
        <v>162</v>
      </c>
      <c r="J377" s="512" t="s">
        <v>1461</v>
      </c>
      <c r="K377" s="600" t="s">
        <v>1470</v>
      </c>
      <c r="L377" s="506" t="s">
        <v>55</v>
      </c>
      <c r="M377" s="506" t="s">
        <v>62</v>
      </c>
      <c r="N377" s="521" t="s">
        <v>136</v>
      </c>
      <c r="O377" s="726" t="s">
        <v>1492</v>
      </c>
      <c r="P377" s="505"/>
      <c r="Q377" s="513" t="s">
        <v>182</v>
      </c>
      <c r="R377" s="505"/>
      <c r="S377" s="776" t="s">
        <v>1241</v>
      </c>
      <c r="T377" s="776" t="s">
        <v>72</v>
      </c>
      <c r="U377" s="522">
        <v>2014</v>
      </c>
      <c r="V377" s="500"/>
      <c r="W377" s="501"/>
      <c r="X377" s="514"/>
    </row>
    <row r="378" spans="1:24" s="509" customFormat="1" ht="25.5" customHeight="1" x14ac:dyDescent="0.25">
      <c r="A378" s="708"/>
      <c r="B378" s="677">
        <v>372</v>
      </c>
      <c r="C378" s="605" t="s">
        <v>1218</v>
      </c>
      <c r="D378" s="506" t="s">
        <v>1219</v>
      </c>
      <c r="E378" s="500" t="s">
        <v>162</v>
      </c>
      <c r="F378" s="606" t="s">
        <v>1091</v>
      </c>
      <c r="G378" s="500" t="s">
        <v>162</v>
      </c>
      <c r="H378" s="512" t="s">
        <v>1461</v>
      </c>
      <c r="I378" s="864" t="s">
        <v>162</v>
      </c>
      <c r="J378" s="512" t="s">
        <v>1461</v>
      </c>
      <c r="K378" s="600" t="s">
        <v>1470</v>
      </c>
      <c r="L378" s="506" t="s">
        <v>55</v>
      </c>
      <c r="M378" s="506" t="s">
        <v>62</v>
      </c>
      <c r="N378" s="506" t="s">
        <v>63</v>
      </c>
      <c r="O378" s="726" t="s">
        <v>1492</v>
      </c>
      <c r="P378" s="505"/>
      <c r="Q378" s="513" t="s">
        <v>182</v>
      </c>
      <c r="R378" s="505"/>
      <c r="S378" s="776" t="s">
        <v>1241</v>
      </c>
      <c r="T378" s="776" t="s">
        <v>72</v>
      </c>
      <c r="U378" s="522">
        <v>2015</v>
      </c>
      <c r="V378" s="500"/>
      <c r="W378" s="501"/>
      <c r="X378" s="514"/>
    </row>
    <row r="379" spans="1:24" s="509" customFormat="1" ht="25.5" customHeight="1" x14ac:dyDescent="0.25">
      <c r="A379" s="708"/>
      <c r="B379" s="677">
        <v>373</v>
      </c>
      <c r="C379" s="605" t="s">
        <v>1220</v>
      </c>
      <c r="D379" s="506" t="s">
        <v>1221</v>
      </c>
      <c r="E379" s="500" t="s">
        <v>162</v>
      </c>
      <c r="F379" s="606" t="s">
        <v>1091</v>
      </c>
      <c r="G379" s="500" t="s">
        <v>162</v>
      </c>
      <c r="H379" s="512" t="s">
        <v>1461</v>
      </c>
      <c r="I379" s="864" t="s">
        <v>162</v>
      </c>
      <c r="J379" s="512" t="s">
        <v>1461</v>
      </c>
      <c r="K379" s="600" t="s">
        <v>1470</v>
      </c>
      <c r="L379" s="506" t="s">
        <v>55</v>
      </c>
      <c r="M379" s="506" t="s">
        <v>62</v>
      </c>
      <c r="N379" s="506" t="s">
        <v>63</v>
      </c>
      <c r="O379" s="726" t="s">
        <v>1492</v>
      </c>
      <c r="P379" s="505"/>
      <c r="Q379" s="513" t="s">
        <v>182</v>
      </c>
      <c r="R379" s="505"/>
      <c r="S379" s="776" t="s">
        <v>1241</v>
      </c>
      <c r="T379" s="776" t="s">
        <v>72</v>
      </c>
      <c r="U379" s="522">
        <v>2015</v>
      </c>
      <c r="V379" s="500"/>
      <c r="W379" s="501"/>
      <c r="X379" s="514"/>
    </row>
    <row r="380" spans="1:24" s="509" customFormat="1" ht="25.5" customHeight="1" x14ac:dyDescent="0.25">
      <c r="A380" s="708"/>
      <c r="B380" s="677">
        <v>374</v>
      </c>
      <c r="C380" s="605" t="s">
        <v>1222</v>
      </c>
      <c r="D380" s="506" t="s">
        <v>1223</v>
      </c>
      <c r="E380" s="500" t="s">
        <v>162</v>
      </c>
      <c r="F380" s="606" t="s">
        <v>1091</v>
      </c>
      <c r="G380" s="500" t="s">
        <v>162</v>
      </c>
      <c r="H380" s="512" t="s">
        <v>1461</v>
      </c>
      <c r="I380" s="864" t="s">
        <v>162</v>
      </c>
      <c r="J380" s="512" t="s">
        <v>1461</v>
      </c>
      <c r="K380" s="600" t="s">
        <v>1470</v>
      </c>
      <c r="L380" s="506" t="s">
        <v>55</v>
      </c>
      <c r="M380" s="506" t="s">
        <v>62</v>
      </c>
      <c r="N380" s="506" t="s">
        <v>845</v>
      </c>
      <c r="O380" s="726" t="s">
        <v>1492</v>
      </c>
      <c r="P380" s="505"/>
      <c r="Q380" s="513" t="s">
        <v>182</v>
      </c>
      <c r="R380" s="505"/>
      <c r="S380" s="776" t="s">
        <v>1241</v>
      </c>
      <c r="T380" s="776" t="s">
        <v>72</v>
      </c>
      <c r="U380" s="522">
        <v>2012</v>
      </c>
      <c r="V380" s="500"/>
      <c r="W380" s="501"/>
      <c r="X380" s="514"/>
    </row>
    <row r="381" spans="1:24" s="509" customFormat="1" ht="25.5" customHeight="1" x14ac:dyDescent="0.25">
      <c r="A381" s="708"/>
      <c r="B381" s="677">
        <v>375</v>
      </c>
      <c r="C381" s="605" t="s">
        <v>1224</v>
      </c>
      <c r="D381" s="506" t="s">
        <v>1225</v>
      </c>
      <c r="E381" s="500" t="s">
        <v>162</v>
      </c>
      <c r="F381" s="606" t="s">
        <v>1091</v>
      </c>
      <c r="G381" s="500" t="s">
        <v>162</v>
      </c>
      <c r="H381" s="512" t="s">
        <v>1461</v>
      </c>
      <c r="I381" s="864" t="s">
        <v>162</v>
      </c>
      <c r="J381" s="512" t="s">
        <v>1461</v>
      </c>
      <c r="K381" s="600" t="s">
        <v>1470</v>
      </c>
      <c r="L381" s="506" t="s">
        <v>55</v>
      </c>
      <c r="M381" s="506" t="s">
        <v>62</v>
      </c>
      <c r="N381" s="521" t="s">
        <v>136</v>
      </c>
      <c r="O381" s="726" t="s">
        <v>1492</v>
      </c>
      <c r="P381" s="505"/>
      <c r="Q381" s="513" t="s">
        <v>1844</v>
      </c>
      <c r="R381" s="505"/>
      <c r="S381" s="776" t="s">
        <v>1241</v>
      </c>
      <c r="T381" s="776" t="s">
        <v>72</v>
      </c>
      <c r="U381" s="522">
        <v>2017</v>
      </c>
      <c r="V381" s="500"/>
      <c r="W381" s="501"/>
      <c r="X381" s="514"/>
    </row>
    <row r="382" spans="1:24" s="509" customFormat="1" ht="25.5" customHeight="1" x14ac:dyDescent="0.25">
      <c r="A382" s="708"/>
      <c r="B382" s="677">
        <v>376</v>
      </c>
      <c r="C382" s="605" t="s">
        <v>1226</v>
      </c>
      <c r="D382" s="506" t="s">
        <v>1227</v>
      </c>
      <c r="E382" s="500" t="s">
        <v>162</v>
      </c>
      <c r="F382" s="606" t="s">
        <v>1091</v>
      </c>
      <c r="G382" s="500" t="s">
        <v>162</v>
      </c>
      <c r="H382" s="512" t="s">
        <v>1461</v>
      </c>
      <c r="I382" s="864" t="s">
        <v>162</v>
      </c>
      <c r="J382" s="512" t="s">
        <v>1461</v>
      </c>
      <c r="K382" s="600" t="s">
        <v>1470</v>
      </c>
      <c r="L382" s="506" t="s">
        <v>55</v>
      </c>
      <c r="M382" s="506" t="s">
        <v>62</v>
      </c>
      <c r="N382" s="506" t="s">
        <v>63</v>
      </c>
      <c r="O382" s="726" t="s">
        <v>1492</v>
      </c>
      <c r="P382" s="505"/>
      <c r="Q382" s="513" t="s">
        <v>1844</v>
      </c>
      <c r="R382" s="505"/>
      <c r="S382" s="776" t="s">
        <v>1241</v>
      </c>
      <c r="T382" s="776" t="s">
        <v>72</v>
      </c>
      <c r="U382" s="522">
        <v>2014</v>
      </c>
      <c r="V382" s="500"/>
      <c r="W382" s="501"/>
      <c r="X382" s="514"/>
    </row>
    <row r="383" spans="1:24" s="509" customFormat="1" ht="25.5" customHeight="1" x14ac:dyDescent="0.25">
      <c r="A383" s="708"/>
      <c r="B383" s="677">
        <v>377</v>
      </c>
      <c r="C383" s="605" t="s">
        <v>1228</v>
      </c>
      <c r="D383" s="506" t="s">
        <v>1845</v>
      </c>
      <c r="E383" s="500" t="s">
        <v>162</v>
      </c>
      <c r="F383" s="606" t="s">
        <v>1091</v>
      </c>
      <c r="G383" s="500" t="s">
        <v>162</v>
      </c>
      <c r="H383" s="512" t="s">
        <v>1461</v>
      </c>
      <c r="I383" s="864" t="s">
        <v>162</v>
      </c>
      <c r="J383" s="512" t="s">
        <v>1461</v>
      </c>
      <c r="K383" s="600" t="s">
        <v>1470</v>
      </c>
      <c r="L383" s="506" t="s">
        <v>55</v>
      </c>
      <c r="M383" s="506" t="s">
        <v>62</v>
      </c>
      <c r="N383" s="521" t="s">
        <v>136</v>
      </c>
      <c r="O383" s="726" t="s">
        <v>1492</v>
      </c>
      <c r="P383" s="505"/>
      <c r="Q383" s="513" t="s">
        <v>182</v>
      </c>
      <c r="R383" s="505"/>
      <c r="S383" s="858" t="s">
        <v>1241</v>
      </c>
      <c r="T383" s="858" t="s">
        <v>105</v>
      </c>
      <c r="U383" s="522">
        <v>2016</v>
      </c>
      <c r="V383" s="500"/>
      <c r="W383" s="501"/>
      <c r="X383" s="514"/>
    </row>
    <row r="384" spans="1:24" s="509" customFormat="1" ht="25.5" customHeight="1" x14ac:dyDescent="0.25">
      <c r="A384" s="708"/>
      <c r="B384" s="677">
        <v>378</v>
      </c>
      <c r="C384" s="605" t="s">
        <v>1229</v>
      </c>
      <c r="D384" s="506" t="s">
        <v>1230</v>
      </c>
      <c r="E384" s="500" t="s">
        <v>162</v>
      </c>
      <c r="F384" s="606" t="s">
        <v>1091</v>
      </c>
      <c r="G384" s="500" t="s">
        <v>162</v>
      </c>
      <c r="H384" s="512" t="s">
        <v>1461</v>
      </c>
      <c r="I384" s="864" t="s">
        <v>162</v>
      </c>
      <c r="J384" s="512" t="s">
        <v>1461</v>
      </c>
      <c r="K384" s="600" t="s">
        <v>1470</v>
      </c>
      <c r="L384" s="506" t="s">
        <v>55</v>
      </c>
      <c r="M384" s="506" t="s">
        <v>62</v>
      </c>
      <c r="N384" s="521" t="s">
        <v>136</v>
      </c>
      <c r="O384" s="726" t="s">
        <v>1492</v>
      </c>
      <c r="P384" s="505"/>
      <c r="Q384" s="513" t="s">
        <v>232</v>
      </c>
      <c r="R384" s="505"/>
      <c r="S384" s="865" t="s">
        <v>1241</v>
      </c>
      <c r="T384" s="865" t="s">
        <v>148</v>
      </c>
      <c r="U384" s="522">
        <v>2016</v>
      </c>
      <c r="V384" s="500"/>
      <c r="W384" s="501"/>
      <c r="X384" s="514"/>
    </row>
    <row r="385" spans="1:24" s="509" customFormat="1" ht="25.5" customHeight="1" x14ac:dyDescent="0.25">
      <c r="A385" s="708"/>
      <c r="B385" s="677">
        <v>379</v>
      </c>
      <c r="C385" s="605" t="s">
        <v>1231</v>
      </c>
      <c r="D385" s="506" t="s">
        <v>1232</v>
      </c>
      <c r="E385" s="500" t="s">
        <v>162</v>
      </c>
      <c r="F385" s="606" t="s">
        <v>1091</v>
      </c>
      <c r="G385" s="500" t="s">
        <v>162</v>
      </c>
      <c r="H385" s="512" t="s">
        <v>1461</v>
      </c>
      <c r="I385" s="864" t="s">
        <v>162</v>
      </c>
      <c r="J385" s="512" t="s">
        <v>1461</v>
      </c>
      <c r="K385" s="600" t="s">
        <v>1470</v>
      </c>
      <c r="L385" s="506" t="s">
        <v>55</v>
      </c>
      <c r="M385" s="506" t="s">
        <v>62</v>
      </c>
      <c r="N385" s="521" t="s">
        <v>136</v>
      </c>
      <c r="O385" s="726" t="s">
        <v>1492</v>
      </c>
      <c r="P385" s="505"/>
      <c r="Q385" s="513" t="s">
        <v>232</v>
      </c>
      <c r="R385" s="505"/>
      <c r="S385" s="865" t="s">
        <v>1241</v>
      </c>
      <c r="T385" s="865" t="s">
        <v>148</v>
      </c>
      <c r="U385" s="522">
        <v>2015</v>
      </c>
      <c r="V385" s="500"/>
      <c r="W385" s="501"/>
      <c r="X385" s="514"/>
    </row>
    <row r="386" spans="1:24" s="509" customFormat="1" ht="25.5" customHeight="1" x14ac:dyDescent="0.25">
      <c r="A386" s="708"/>
      <c r="B386" s="677">
        <v>380</v>
      </c>
      <c r="C386" s="605" t="s">
        <v>1233</v>
      </c>
      <c r="D386" s="506" t="s">
        <v>1846</v>
      </c>
      <c r="E386" s="500" t="s">
        <v>162</v>
      </c>
      <c r="F386" s="606" t="s">
        <v>1091</v>
      </c>
      <c r="G386" s="500" t="s">
        <v>162</v>
      </c>
      <c r="H386" s="512" t="s">
        <v>1461</v>
      </c>
      <c r="I386" s="864" t="s">
        <v>162</v>
      </c>
      <c r="J386" s="512" t="s">
        <v>1461</v>
      </c>
      <c r="K386" s="600" t="s">
        <v>1470</v>
      </c>
      <c r="L386" s="506" t="s">
        <v>55</v>
      </c>
      <c r="M386" s="506" t="s">
        <v>62</v>
      </c>
      <c r="N386" s="521" t="s">
        <v>136</v>
      </c>
      <c r="O386" s="726" t="s">
        <v>1492</v>
      </c>
      <c r="P386" s="505"/>
      <c r="Q386" s="513" t="s">
        <v>232</v>
      </c>
      <c r="R386" s="505"/>
      <c r="S386" s="865" t="s">
        <v>1241</v>
      </c>
      <c r="T386" s="865" t="s">
        <v>148</v>
      </c>
      <c r="U386" s="522">
        <v>2018</v>
      </c>
      <c r="V386" s="500"/>
      <c r="W386" s="501"/>
      <c r="X386" s="514"/>
    </row>
    <row r="387" spans="1:24" s="509" customFormat="1" ht="25.5" customHeight="1" x14ac:dyDescent="0.25">
      <c r="A387" s="708"/>
      <c r="B387" s="677">
        <v>381</v>
      </c>
      <c r="C387" s="605" t="s">
        <v>1234</v>
      </c>
      <c r="D387" s="506" t="s">
        <v>1847</v>
      </c>
      <c r="E387" s="500" t="s">
        <v>162</v>
      </c>
      <c r="F387" s="606" t="s">
        <v>1091</v>
      </c>
      <c r="G387" s="500" t="s">
        <v>162</v>
      </c>
      <c r="H387" s="512" t="s">
        <v>1461</v>
      </c>
      <c r="I387" s="864" t="s">
        <v>162</v>
      </c>
      <c r="J387" s="512" t="s">
        <v>1461</v>
      </c>
      <c r="K387" s="600" t="s">
        <v>1470</v>
      </c>
      <c r="L387" s="506" t="s">
        <v>55</v>
      </c>
      <c r="M387" s="506" t="s">
        <v>62</v>
      </c>
      <c r="N387" s="521" t="s">
        <v>136</v>
      </c>
      <c r="O387" s="726" t="s">
        <v>1492</v>
      </c>
      <c r="P387" s="505"/>
      <c r="Q387" s="513" t="s">
        <v>232</v>
      </c>
      <c r="R387" s="505"/>
      <c r="S387" s="865" t="s">
        <v>1241</v>
      </c>
      <c r="T387" s="865" t="s">
        <v>148</v>
      </c>
      <c r="U387" s="522">
        <v>2019</v>
      </c>
      <c r="V387" s="500"/>
      <c r="W387" s="501"/>
      <c r="X387" s="514"/>
    </row>
    <row r="388" spans="1:24" s="509" customFormat="1" ht="25.5" customHeight="1" x14ac:dyDescent="0.25">
      <c r="A388" s="708"/>
      <c r="B388" s="677">
        <v>382</v>
      </c>
      <c r="C388" s="605" t="s">
        <v>1235</v>
      </c>
      <c r="D388" s="506" t="s">
        <v>1848</v>
      </c>
      <c r="E388" s="500" t="s">
        <v>162</v>
      </c>
      <c r="F388" s="606" t="s">
        <v>1091</v>
      </c>
      <c r="G388" s="500" t="s">
        <v>162</v>
      </c>
      <c r="H388" s="512" t="s">
        <v>1461</v>
      </c>
      <c r="I388" s="864" t="s">
        <v>162</v>
      </c>
      <c r="J388" s="512" t="s">
        <v>1461</v>
      </c>
      <c r="K388" s="600" t="s">
        <v>1470</v>
      </c>
      <c r="L388" s="506" t="s">
        <v>55</v>
      </c>
      <c r="M388" s="506" t="s">
        <v>62</v>
      </c>
      <c r="N388" s="506" t="s">
        <v>63</v>
      </c>
      <c r="O388" s="726" t="s">
        <v>1492</v>
      </c>
      <c r="P388" s="505"/>
      <c r="Q388" s="513" t="s">
        <v>247</v>
      </c>
      <c r="R388" s="505"/>
      <c r="S388" s="849" t="s">
        <v>1241</v>
      </c>
      <c r="T388" s="849" t="s">
        <v>176</v>
      </c>
      <c r="U388" s="522">
        <v>2012</v>
      </c>
      <c r="V388" s="500"/>
      <c r="W388" s="501"/>
      <c r="X388" s="514"/>
    </row>
    <row r="389" spans="1:24" s="509" customFormat="1" ht="25.5" customHeight="1" x14ac:dyDescent="0.25">
      <c r="A389" s="708"/>
      <c r="B389" s="677">
        <v>383</v>
      </c>
      <c r="C389" s="605" t="s">
        <v>1236</v>
      </c>
      <c r="D389" s="506" t="s">
        <v>1849</v>
      </c>
      <c r="E389" s="500" t="s">
        <v>162</v>
      </c>
      <c r="F389" s="606" t="s">
        <v>1091</v>
      </c>
      <c r="G389" s="500" t="s">
        <v>162</v>
      </c>
      <c r="H389" s="512" t="s">
        <v>1461</v>
      </c>
      <c r="I389" s="864" t="s">
        <v>162</v>
      </c>
      <c r="J389" s="512" t="s">
        <v>1461</v>
      </c>
      <c r="K389" s="600" t="s">
        <v>1470</v>
      </c>
      <c r="L389" s="506" t="s">
        <v>55</v>
      </c>
      <c r="M389" s="506" t="s">
        <v>62</v>
      </c>
      <c r="N389" s="521" t="s">
        <v>136</v>
      </c>
      <c r="O389" s="726" t="s">
        <v>1492</v>
      </c>
      <c r="P389" s="505"/>
      <c r="Q389" s="513" t="s">
        <v>1850</v>
      </c>
      <c r="R389" s="505"/>
      <c r="S389" s="866" t="s">
        <v>1241</v>
      </c>
      <c r="T389" s="866" t="s">
        <v>100</v>
      </c>
      <c r="U389" s="522">
        <v>2016</v>
      </c>
      <c r="V389" s="500"/>
      <c r="W389" s="501"/>
      <c r="X389" s="514"/>
    </row>
    <row r="390" spans="1:24" s="509" customFormat="1" ht="25.5" customHeight="1" x14ac:dyDescent="0.25">
      <c r="A390" s="708"/>
      <c r="B390" s="677">
        <v>384</v>
      </c>
      <c r="C390" s="605" t="s">
        <v>1237</v>
      </c>
      <c r="D390" s="506" t="s">
        <v>1851</v>
      </c>
      <c r="E390" s="500" t="s">
        <v>162</v>
      </c>
      <c r="F390" s="606" t="s">
        <v>1091</v>
      </c>
      <c r="G390" s="500" t="s">
        <v>162</v>
      </c>
      <c r="H390" s="512" t="s">
        <v>1461</v>
      </c>
      <c r="I390" s="864" t="s">
        <v>162</v>
      </c>
      <c r="J390" s="512" t="s">
        <v>1461</v>
      </c>
      <c r="K390" s="600" t="s">
        <v>1470</v>
      </c>
      <c r="L390" s="506" t="s">
        <v>49</v>
      </c>
      <c r="M390" s="506" t="s">
        <v>62</v>
      </c>
      <c r="N390" s="521" t="s">
        <v>136</v>
      </c>
      <c r="O390" s="726" t="s">
        <v>1492</v>
      </c>
      <c r="P390" s="505"/>
      <c r="Q390" s="513" t="s">
        <v>642</v>
      </c>
      <c r="R390" s="505"/>
      <c r="S390" s="856" t="s">
        <v>1241</v>
      </c>
      <c r="T390" s="856" t="s">
        <v>693</v>
      </c>
      <c r="U390" s="522">
        <v>2015</v>
      </c>
      <c r="V390" s="500"/>
      <c r="W390" s="501"/>
      <c r="X390" s="514"/>
    </row>
    <row r="391" spans="1:24" s="509" customFormat="1" ht="25.5" customHeight="1" x14ac:dyDescent="0.25">
      <c r="A391" s="708"/>
      <c r="B391" s="677">
        <v>385</v>
      </c>
      <c r="C391" s="605" t="s">
        <v>1238</v>
      </c>
      <c r="D391" s="506" t="s">
        <v>1852</v>
      </c>
      <c r="E391" s="500" t="s">
        <v>162</v>
      </c>
      <c r="F391" s="606" t="s">
        <v>1091</v>
      </c>
      <c r="G391" s="500" t="s">
        <v>162</v>
      </c>
      <c r="H391" s="512" t="s">
        <v>1461</v>
      </c>
      <c r="I391" s="864" t="s">
        <v>162</v>
      </c>
      <c r="J391" s="512" t="s">
        <v>1461</v>
      </c>
      <c r="K391" s="600" t="s">
        <v>1470</v>
      </c>
      <c r="L391" s="506" t="s">
        <v>49</v>
      </c>
      <c r="M391" s="506" t="s">
        <v>62</v>
      </c>
      <c r="N391" s="521" t="s">
        <v>136</v>
      </c>
      <c r="O391" s="726" t="s">
        <v>1492</v>
      </c>
      <c r="P391" s="505"/>
      <c r="Q391" s="513" t="s">
        <v>1853</v>
      </c>
      <c r="R391" s="505"/>
      <c r="S391" s="867" t="s">
        <v>1241</v>
      </c>
      <c r="T391" s="867" t="s">
        <v>1121</v>
      </c>
      <c r="U391" s="522">
        <v>2018</v>
      </c>
      <c r="V391" s="500"/>
      <c r="W391" s="501"/>
      <c r="X391" s="514"/>
    </row>
    <row r="392" spans="1:24" s="509" customFormat="1" ht="25.5" customHeight="1" x14ac:dyDescent="0.25">
      <c r="A392" s="708"/>
      <c r="B392" s="677">
        <v>386</v>
      </c>
      <c r="C392" s="605" t="s">
        <v>1239</v>
      </c>
      <c r="D392" s="506" t="s">
        <v>1854</v>
      </c>
      <c r="E392" s="500" t="s">
        <v>162</v>
      </c>
      <c r="F392" s="606" t="s">
        <v>1091</v>
      </c>
      <c r="G392" s="500" t="s">
        <v>162</v>
      </c>
      <c r="H392" s="512" t="s">
        <v>1461</v>
      </c>
      <c r="I392" s="864" t="s">
        <v>162</v>
      </c>
      <c r="J392" s="512" t="s">
        <v>1461</v>
      </c>
      <c r="K392" s="600" t="s">
        <v>1470</v>
      </c>
      <c r="L392" s="506" t="s">
        <v>49</v>
      </c>
      <c r="M392" s="506" t="s">
        <v>62</v>
      </c>
      <c r="N392" s="506" t="s">
        <v>63</v>
      </c>
      <c r="O392" s="726" t="s">
        <v>1492</v>
      </c>
      <c r="P392" s="505"/>
      <c r="Q392" s="513" t="s">
        <v>1855</v>
      </c>
      <c r="R392" s="505"/>
      <c r="S392" s="868" t="s">
        <v>1241</v>
      </c>
      <c r="T392" s="868" t="s">
        <v>1242</v>
      </c>
      <c r="U392" s="522">
        <v>2014</v>
      </c>
      <c r="V392" s="500"/>
      <c r="W392" s="501"/>
      <c r="X392" s="514"/>
    </row>
    <row r="393" spans="1:24" ht="25.5" customHeight="1" x14ac:dyDescent="0.25">
      <c r="B393" s="677">
        <v>387</v>
      </c>
      <c r="C393" s="819" t="s">
        <v>1885</v>
      </c>
      <c r="D393" s="827" t="s">
        <v>1886</v>
      </c>
      <c r="E393" s="500" t="s">
        <v>162</v>
      </c>
      <c r="F393" s="822">
        <v>44621</v>
      </c>
      <c r="G393" s="500" t="s">
        <v>162</v>
      </c>
      <c r="H393" s="823" t="s">
        <v>2150</v>
      </c>
      <c r="I393" s="869" t="s">
        <v>162</v>
      </c>
      <c r="J393" s="823" t="s">
        <v>2150</v>
      </c>
      <c r="K393" s="600" t="s">
        <v>1470</v>
      </c>
      <c r="L393" s="821" t="s">
        <v>55</v>
      </c>
      <c r="M393" s="532" t="s">
        <v>50</v>
      </c>
      <c r="N393" s="830" t="s">
        <v>136</v>
      </c>
      <c r="O393" s="826" t="s">
        <v>1492</v>
      </c>
      <c r="P393" s="836"/>
      <c r="Q393" s="532" t="s">
        <v>1874</v>
      </c>
      <c r="R393" s="502"/>
      <c r="S393" s="746" t="s">
        <v>99</v>
      </c>
      <c r="T393" s="746" t="s">
        <v>72</v>
      </c>
      <c r="U393" s="532">
        <v>2020</v>
      </c>
      <c r="V393" s="502"/>
      <c r="W393" s="523"/>
      <c r="X393" s="500"/>
    </row>
    <row r="394" spans="1:24" ht="25.5" customHeight="1" x14ac:dyDescent="0.25">
      <c r="B394" s="677">
        <v>388</v>
      </c>
      <c r="C394" s="819" t="s">
        <v>1891</v>
      </c>
      <c r="D394" s="309" t="s">
        <v>1892</v>
      </c>
      <c r="E394" s="500" t="s">
        <v>162</v>
      </c>
      <c r="F394" s="822">
        <v>44621</v>
      </c>
      <c r="G394" s="500" t="s">
        <v>162</v>
      </c>
      <c r="H394" s="823" t="s">
        <v>2150</v>
      </c>
      <c r="I394" s="869" t="s">
        <v>162</v>
      </c>
      <c r="J394" s="823" t="s">
        <v>2150</v>
      </c>
      <c r="K394" s="600" t="s">
        <v>1470</v>
      </c>
      <c r="L394" s="821" t="s">
        <v>55</v>
      </c>
      <c r="M394" s="532" t="s">
        <v>50</v>
      </c>
      <c r="N394" s="830" t="s">
        <v>63</v>
      </c>
      <c r="O394" s="828" t="s">
        <v>1492</v>
      </c>
      <c r="P394" s="527"/>
      <c r="Q394" s="532" t="s">
        <v>1874</v>
      </c>
      <c r="R394" s="525"/>
      <c r="S394" s="746" t="s">
        <v>99</v>
      </c>
      <c r="T394" s="746" t="s">
        <v>72</v>
      </c>
      <c r="U394" s="309">
        <v>2013</v>
      </c>
      <c r="V394" s="502"/>
      <c r="W394" s="523"/>
      <c r="X394" s="500"/>
    </row>
    <row r="395" spans="1:24" ht="25.5" customHeight="1" x14ac:dyDescent="0.25">
      <c r="B395" s="677">
        <v>389</v>
      </c>
      <c r="C395" s="819" t="s">
        <v>1897</v>
      </c>
      <c r="D395" s="309" t="s">
        <v>1898</v>
      </c>
      <c r="E395" s="500" t="s">
        <v>162</v>
      </c>
      <c r="F395" s="822">
        <v>44621</v>
      </c>
      <c r="G395" s="500" t="s">
        <v>162</v>
      </c>
      <c r="H395" s="823" t="s">
        <v>2150</v>
      </c>
      <c r="I395" s="869" t="s">
        <v>162</v>
      </c>
      <c r="J395" s="823" t="s">
        <v>2150</v>
      </c>
      <c r="K395" s="600" t="s">
        <v>1470</v>
      </c>
      <c r="L395" s="821" t="s">
        <v>55</v>
      </c>
      <c r="M395" s="532" t="s">
        <v>50</v>
      </c>
      <c r="N395" s="830" t="s">
        <v>63</v>
      </c>
      <c r="O395" s="828" t="s">
        <v>1492</v>
      </c>
      <c r="P395" s="528"/>
      <c r="Q395" s="532" t="s">
        <v>1874</v>
      </c>
      <c r="R395" s="534"/>
      <c r="S395" s="746" t="s">
        <v>99</v>
      </c>
      <c r="T395" s="746" t="s">
        <v>72</v>
      </c>
      <c r="U395" s="521">
        <v>2009</v>
      </c>
      <c r="V395" s="502"/>
      <c r="W395" s="523"/>
      <c r="X395" s="500"/>
    </row>
    <row r="396" spans="1:24" ht="25.5" customHeight="1" x14ac:dyDescent="0.25">
      <c r="B396" s="677">
        <v>390</v>
      </c>
      <c r="C396" s="819" t="s">
        <v>1899</v>
      </c>
      <c r="D396" s="827" t="s">
        <v>1900</v>
      </c>
      <c r="E396" s="500" t="s">
        <v>162</v>
      </c>
      <c r="F396" s="822">
        <v>44621</v>
      </c>
      <c r="G396" s="500" t="s">
        <v>162</v>
      </c>
      <c r="H396" s="823" t="s">
        <v>2150</v>
      </c>
      <c r="I396" s="869" t="s">
        <v>162</v>
      </c>
      <c r="J396" s="823" t="s">
        <v>2150</v>
      </c>
      <c r="K396" s="600" t="s">
        <v>1470</v>
      </c>
      <c r="L396" s="821" t="s">
        <v>55</v>
      </c>
      <c r="M396" s="821" t="s">
        <v>62</v>
      </c>
      <c r="N396" s="830" t="s">
        <v>63</v>
      </c>
      <c r="O396" s="836" t="s">
        <v>1492</v>
      </c>
      <c r="P396" s="836"/>
      <c r="Q396" s="532" t="s">
        <v>1874</v>
      </c>
      <c r="R396" s="502"/>
      <c r="S396" s="746" t="s">
        <v>99</v>
      </c>
      <c r="T396" s="746" t="s">
        <v>72</v>
      </c>
      <c r="U396" s="532">
        <v>2011</v>
      </c>
      <c r="V396" s="502"/>
      <c r="W396" s="523"/>
      <c r="X396" s="500"/>
    </row>
    <row r="397" spans="1:24" ht="25.5" customHeight="1" x14ac:dyDescent="0.25">
      <c r="B397" s="677">
        <v>391</v>
      </c>
      <c r="C397" s="819" t="s">
        <v>1901</v>
      </c>
      <c r="D397" s="827" t="s">
        <v>1902</v>
      </c>
      <c r="E397" s="500" t="s">
        <v>162</v>
      </c>
      <c r="F397" s="822">
        <v>44621</v>
      </c>
      <c r="G397" s="500" t="s">
        <v>162</v>
      </c>
      <c r="H397" s="823" t="s">
        <v>2150</v>
      </c>
      <c r="I397" s="869" t="s">
        <v>162</v>
      </c>
      <c r="J397" s="823" t="s">
        <v>2150</v>
      </c>
      <c r="K397" s="600" t="s">
        <v>1470</v>
      </c>
      <c r="L397" s="821" t="s">
        <v>55</v>
      </c>
      <c r="M397" s="821" t="s">
        <v>62</v>
      </c>
      <c r="N397" s="830" t="s">
        <v>63</v>
      </c>
      <c r="O397" s="836" t="s">
        <v>1492</v>
      </c>
      <c r="P397" s="870"/>
      <c r="Q397" s="532" t="s">
        <v>1874</v>
      </c>
      <c r="R397" s="502"/>
      <c r="S397" s="746" t="s">
        <v>99</v>
      </c>
      <c r="T397" s="746" t="s">
        <v>72</v>
      </c>
      <c r="U397" s="532">
        <v>2014</v>
      </c>
      <c r="V397" s="502"/>
      <c r="W397" s="523"/>
      <c r="X397" s="500"/>
    </row>
    <row r="398" spans="1:24" ht="25.5" customHeight="1" x14ac:dyDescent="0.25">
      <c r="B398" s="677">
        <v>392</v>
      </c>
      <c r="C398" s="819" t="s">
        <v>1905</v>
      </c>
      <c r="D398" s="309" t="s">
        <v>1906</v>
      </c>
      <c r="E398" s="500" t="s">
        <v>162</v>
      </c>
      <c r="F398" s="822">
        <v>44621</v>
      </c>
      <c r="G398" s="500" t="s">
        <v>162</v>
      </c>
      <c r="H398" s="823" t="s">
        <v>2150</v>
      </c>
      <c r="I398" s="869" t="s">
        <v>162</v>
      </c>
      <c r="J398" s="823" t="s">
        <v>2150</v>
      </c>
      <c r="K398" s="600" t="s">
        <v>1470</v>
      </c>
      <c r="L398" s="821" t="s">
        <v>55</v>
      </c>
      <c r="M398" s="532" t="s">
        <v>50</v>
      </c>
      <c r="N398" s="830" t="s">
        <v>136</v>
      </c>
      <c r="O398" s="828" t="s">
        <v>1492</v>
      </c>
      <c r="P398" s="530"/>
      <c r="Q398" s="532" t="s">
        <v>1874</v>
      </c>
      <c r="R398" s="525"/>
      <c r="S398" s="746" t="s">
        <v>99</v>
      </c>
      <c r="T398" s="746" t="s">
        <v>72</v>
      </c>
      <c r="U398" s="309">
        <v>2020</v>
      </c>
      <c r="V398" s="525"/>
      <c r="W398" s="525"/>
      <c r="X398" s="504"/>
    </row>
    <row r="399" spans="1:24" ht="25.5" customHeight="1" x14ac:dyDescent="0.25">
      <c r="B399" s="677">
        <v>393</v>
      </c>
      <c r="C399" s="819" t="s">
        <v>1909</v>
      </c>
      <c r="D399" s="532" t="s">
        <v>1910</v>
      </c>
      <c r="E399" s="500" t="s">
        <v>162</v>
      </c>
      <c r="F399" s="822">
        <v>44621</v>
      </c>
      <c r="G399" s="500" t="s">
        <v>162</v>
      </c>
      <c r="H399" s="823" t="s">
        <v>2150</v>
      </c>
      <c r="I399" s="869" t="s">
        <v>162</v>
      </c>
      <c r="J399" s="823" t="s">
        <v>2150</v>
      </c>
      <c r="K399" s="600" t="s">
        <v>1470</v>
      </c>
      <c r="L399" s="821" t="s">
        <v>55</v>
      </c>
      <c r="M399" s="821" t="s">
        <v>62</v>
      </c>
      <c r="N399" s="830" t="s">
        <v>136</v>
      </c>
      <c r="O399" s="826" t="s">
        <v>1492</v>
      </c>
      <c r="P399" s="836"/>
      <c r="Q399" s="532" t="s">
        <v>1874</v>
      </c>
      <c r="R399" s="502"/>
      <c r="S399" s="746" t="s">
        <v>99</v>
      </c>
      <c r="T399" s="746" t="s">
        <v>72</v>
      </c>
      <c r="U399" s="532">
        <v>2018</v>
      </c>
      <c r="V399" s="502"/>
      <c r="W399" s="523"/>
      <c r="X399" s="500"/>
    </row>
    <row r="400" spans="1:24" ht="25.5" customHeight="1" x14ac:dyDescent="0.25">
      <c r="B400" s="677">
        <v>394</v>
      </c>
      <c r="C400" s="819" t="s">
        <v>1913</v>
      </c>
      <c r="D400" s="827" t="s">
        <v>1914</v>
      </c>
      <c r="E400" s="500" t="s">
        <v>162</v>
      </c>
      <c r="F400" s="822">
        <v>44621</v>
      </c>
      <c r="G400" s="500" t="s">
        <v>162</v>
      </c>
      <c r="H400" s="823" t="s">
        <v>2150</v>
      </c>
      <c r="I400" s="869" t="s">
        <v>162</v>
      </c>
      <c r="J400" s="823" t="s">
        <v>2150</v>
      </c>
      <c r="K400" s="600" t="s">
        <v>1470</v>
      </c>
      <c r="L400" s="821" t="s">
        <v>55</v>
      </c>
      <c r="M400" s="821" t="s">
        <v>62</v>
      </c>
      <c r="N400" s="830" t="s">
        <v>136</v>
      </c>
      <c r="O400" s="826" t="s">
        <v>1492</v>
      </c>
      <c r="P400" s="836"/>
      <c r="Q400" s="532" t="s">
        <v>1874</v>
      </c>
      <c r="R400" s="502"/>
      <c r="S400" s="746" t="s">
        <v>99</v>
      </c>
      <c r="T400" s="746" t="s">
        <v>72</v>
      </c>
      <c r="U400" s="532">
        <v>2020</v>
      </c>
      <c r="V400" s="502"/>
      <c r="W400" s="502"/>
      <c r="X400" s="500"/>
    </row>
    <row r="401" spans="2:24" ht="25.5" customHeight="1" x14ac:dyDescent="0.25">
      <c r="B401" s="677">
        <v>395</v>
      </c>
      <c r="C401" s="819" t="s">
        <v>1917</v>
      </c>
      <c r="D401" s="827" t="s">
        <v>1918</v>
      </c>
      <c r="E401" s="500" t="s">
        <v>162</v>
      </c>
      <c r="F401" s="822">
        <v>44621</v>
      </c>
      <c r="G401" s="500" t="s">
        <v>162</v>
      </c>
      <c r="H401" s="823" t="s">
        <v>2150</v>
      </c>
      <c r="I401" s="869" t="s">
        <v>162</v>
      </c>
      <c r="J401" s="823" t="s">
        <v>2150</v>
      </c>
      <c r="K401" s="600" t="s">
        <v>1470</v>
      </c>
      <c r="L401" s="821" t="s">
        <v>49</v>
      </c>
      <c r="M401" s="532" t="s">
        <v>50</v>
      </c>
      <c r="N401" s="830" t="s">
        <v>136</v>
      </c>
      <c r="O401" s="828" t="s">
        <v>1492</v>
      </c>
      <c r="P401" s="502"/>
      <c r="Q401" s="532" t="s">
        <v>1874</v>
      </c>
      <c r="R401" s="502"/>
      <c r="S401" s="746" t="s">
        <v>99</v>
      </c>
      <c r="T401" s="746" t="s">
        <v>72</v>
      </c>
      <c r="U401" s="502">
        <v>2014</v>
      </c>
      <c r="V401" s="502"/>
      <c r="W401" s="523"/>
      <c r="X401" s="500"/>
    </row>
    <row r="402" spans="2:24" ht="25.5" customHeight="1" x14ac:dyDescent="0.25">
      <c r="B402" s="677">
        <v>396</v>
      </c>
      <c r="C402" s="819" t="s">
        <v>1919</v>
      </c>
      <c r="D402" s="830" t="s">
        <v>1920</v>
      </c>
      <c r="E402" s="500" t="s">
        <v>162</v>
      </c>
      <c r="F402" s="822">
        <v>44621</v>
      </c>
      <c r="G402" s="500" t="s">
        <v>162</v>
      </c>
      <c r="H402" s="823" t="s">
        <v>2150</v>
      </c>
      <c r="I402" s="869" t="s">
        <v>162</v>
      </c>
      <c r="J402" s="823" t="s">
        <v>2150</v>
      </c>
      <c r="K402" s="600" t="s">
        <v>1470</v>
      </c>
      <c r="L402" s="821" t="s">
        <v>55</v>
      </c>
      <c r="M402" s="821" t="s">
        <v>62</v>
      </c>
      <c r="N402" s="830" t="s">
        <v>63</v>
      </c>
      <c r="O402" s="836" t="s">
        <v>1492</v>
      </c>
      <c r="P402" s="533"/>
      <c r="Q402" s="532" t="s">
        <v>1874</v>
      </c>
      <c r="R402" s="533"/>
      <c r="S402" s="746" t="s">
        <v>99</v>
      </c>
      <c r="T402" s="746" t="s">
        <v>72</v>
      </c>
      <c r="U402" s="830">
        <v>2010</v>
      </c>
      <c r="V402" s="533"/>
      <c r="W402" s="533"/>
      <c r="X402" s="514"/>
    </row>
    <row r="403" spans="2:24" ht="25.5" customHeight="1" x14ac:dyDescent="0.25">
      <c r="B403" s="677">
        <v>397</v>
      </c>
      <c r="C403" s="819" t="s">
        <v>1923</v>
      </c>
      <c r="D403" s="830" t="s">
        <v>1924</v>
      </c>
      <c r="E403" s="500" t="s">
        <v>162</v>
      </c>
      <c r="F403" s="822">
        <v>44621</v>
      </c>
      <c r="G403" s="500" t="s">
        <v>162</v>
      </c>
      <c r="H403" s="823" t="s">
        <v>2150</v>
      </c>
      <c r="I403" s="869" t="s">
        <v>162</v>
      </c>
      <c r="J403" s="823" t="s">
        <v>2150</v>
      </c>
      <c r="K403" s="600" t="s">
        <v>1470</v>
      </c>
      <c r="L403" s="821" t="s">
        <v>55</v>
      </c>
      <c r="M403" s="821" t="s">
        <v>62</v>
      </c>
      <c r="N403" s="830" t="s">
        <v>136</v>
      </c>
      <c r="O403" s="826" t="s">
        <v>1492</v>
      </c>
      <c r="P403" s="836"/>
      <c r="Q403" s="532" t="s">
        <v>1874</v>
      </c>
      <c r="R403" s="502"/>
      <c r="S403" s="746" t="s">
        <v>99</v>
      </c>
      <c r="T403" s="746" t="s">
        <v>72</v>
      </c>
      <c r="U403" s="830">
        <v>2013</v>
      </c>
      <c r="V403" s="502"/>
      <c r="W403" s="523"/>
      <c r="X403" s="500"/>
    </row>
    <row r="404" spans="2:24" ht="25.5" customHeight="1" x14ac:dyDescent="0.25">
      <c r="B404" s="677">
        <v>398</v>
      </c>
      <c r="C404" s="819" t="s">
        <v>1927</v>
      </c>
      <c r="D404" s="832" t="s">
        <v>1928</v>
      </c>
      <c r="E404" s="500" t="s">
        <v>162</v>
      </c>
      <c r="F404" s="822">
        <v>44621</v>
      </c>
      <c r="G404" s="500" t="s">
        <v>162</v>
      </c>
      <c r="H404" s="823" t="s">
        <v>2150</v>
      </c>
      <c r="I404" s="869" t="s">
        <v>162</v>
      </c>
      <c r="J404" s="823" t="s">
        <v>2150</v>
      </c>
      <c r="K404" s="600" t="s">
        <v>1470</v>
      </c>
      <c r="L404" s="821" t="s">
        <v>55</v>
      </c>
      <c r="M404" s="821" t="s">
        <v>62</v>
      </c>
      <c r="N404" s="830" t="s">
        <v>63</v>
      </c>
      <c r="O404" s="836" t="s">
        <v>1492</v>
      </c>
      <c r="P404" s="836"/>
      <c r="Q404" s="532" t="s">
        <v>1874</v>
      </c>
      <c r="R404" s="502"/>
      <c r="S404" s="746" t="s">
        <v>99</v>
      </c>
      <c r="T404" s="746" t="s">
        <v>72</v>
      </c>
      <c r="U404" s="502">
        <v>2014</v>
      </c>
      <c r="V404" s="502"/>
      <c r="W404" s="523"/>
      <c r="X404" s="500"/>
    </row>
    <row r="405" spans="2:24" ht="25.5" customHeight="1" x14ac:dyDescent="0.25">
      <c r="B405" s="677">
        <v>399</v>
      </c>
      <c r="C405" s="819" t="s">
        <v>1931</v>
      </c>
      <c r="D405" s="309" t="s">
        <v>1932</v>
      </c>
      <c r="E405" s="500" t="s">
        <v>162</v>
      </c>
      <c r="F405" s="822">
        <v>44621</v>
      </c>
      <c r="G405" s="500" t="s">
        <v>162</v>
      </c>
      <c r="H405" s="823" t="s">
        <v>2150</v>
      </c>
      <c r="I405" s="869" t="s">
        <v>162</v>
      </c>
      <c r="J405" s="823" t="s">
        <v>2150</v>
      </c>
      <c r="K405" s="600" t="s">
        <v>1470</v>
      </c>
      <c r="L405" s="821" t="s">
        <v>49</v>
      </c>
      <c r="M405" s="532" t="s">
        <v>50</v>
      </c>
      <c r="N405" s="830" t="s">
        <v>136</v>
      </c>
      <c r="O405" s="828" t="s">
        <v>1492</v>
      </c>
      <c r="P405" s="534"/>
      <c r="Q405" s="532" t="s">
        <v>1874</v>
      </c>
      <c r="R405" s="534"/>
      <c r="S405" s="746" t="s">
        <v>99</v>
      </c>
      <c r="T405" s="746" t="s">
        <v>72</v>
      </c>
      <c r="U405" s="309">
        <v>2012</v>
      </c>
      <c r="V405" s="502"/>
      <c r="W405" s="523"/>
      <c r="X405" s="500"/>
    </row>
    <row r="406" spans="2:24" ht="25.5" customHeight="1" x14ac:dyDescent="0.25">
      <c r="B406" s="677">
        <v>400</v>
      </c>
      <c r="C406" s="819" t="s">
        <v>1935</v>
      </c>
      <c r="D406" s="827" t="s">
        <v>1936</v>
      </c>
      <c r="E406" s="500" t="s">
        <v>162</v>
      </c>
      <c r="F406" s="822">
        <v>44621</v>
      </c>
      <c r="G406" s="500" t="s">
        <v>162</v>
      </c>
      <c r="H406" s="823" t="s">
        <v>2150</v>
      </c>
      <c r="I406" s="869" t="s">
        <v>162</v>
      </c>
      <c r="J406" s="823" t="s">
        <v>2150</v>
      </c>
      <c r="K406" s="600" t="s">
        <v>1470</v>
      </c>
      <c r="L406" s="821" t="s">
        <v>49</v>
      </c>
      <c r="M406" s="532" t="s">
        <v>50</v>
      </c>
      <c r="N406" s="830" t="s">
        <v>136</v>
      </c>
      <c r="O406" s="828" t="s">
        <v>1492</v>
      </c>
      <c r="P406" s="836"/>
      <c r="Q406" s="532" t="s">
        <v>1874</v>
      </c>
      <c r="R406" s="502"/>
      <c r="S406" s="746" t="s">
        <v>99</v>
      </c>
      <c r="T406" s="746" t="s">
        <v>72</v>
      </c>
      <c r="U406" s="830">
        <v>2017</v>
      </c>
      <c r="V406" s="502"/>
      <c r="W406" s="502"/>
      <c r="X406" s="500"/>
    </row>
    <row r="407" spans="2:24" ht="25.5" customHeight="1" x14ac:dyDescent="0.25">
      <c r="B407" s="677">
        <v>401</v>
      </c>
      <c r="C407" s="819" t="s">
        <v>1937</v>
      </c>
      <c r="D407" s="827" t="s">
        <v>1938</v>
      </c>
      <c r="E407" s="500" t="s">
        <v>162</v>
      </c>
      <c r="F407" s="822">
        <v>44621</v>
      </c>
      <c r="G407" s="500" t="s">
        <v>162</v>
      </c>
      <c r="H407" s="823" t="s">
        <v>2150</v>
      </c>
      <c r="I407" s="869" t="s">
        <v>162</v>
      </c>
      <c r="J407" s="823" t="s">
        <v>2150</v>
      </c>
      <c r="K407" s="600" t="s">
        <v>1470</v>
      </c>
      <c r="L407" s="821" t="s">
        <v>55</v>
      </c>
      <c r="M407" s="821" t="s">
        <v>62</v>
      </c>
      <c r="N407" s="830" t="s">
        <v>136</v>
      </c>
      <c r="O407" s="836" t="s">
        <v>1492</v>
      </c>
      <c r="P407" s="502"/>
      <c r="Q407" s="532" t="s">
        <v>1874</v>
      </c>
      <c r="R407" s="502"/>
      <c r="S407" s="746" t="s">
        <v>99</v>
      </c>
      <c r="T407" s="746" t="s">
        <v>72</v>
      </c>
      <c r="U407" s="532">
        <v>2018</v>
      </c>
      <c r="V407" s="502"/>
      <c r="W407" s="523"/>
      <c r="X407" s="500"/>
    </row>
    <row r="408" spans="2:24" ht="25.5" customHeight="1" x14ac:dyDescent="0.25">
      <c r="B408" s="677">
        <v>402</v>
      </c>
      <c r="C408" s="871" t="s">
        <v>1945</v>
      </c>
      <c r="D408" s="827" t="s">
        <v>1946</v>
      </c>
      <c r="E408" s="500" t="s">
        <v>162</v>
      </c>
      <c r="F408" s="822">
        <v>44621</v>
      </c>
      <c r="G408" s="500" t="s">
        <v>162</v>
      </c>
      <c r="H408" s="823" t="s">
        <v>2150</v>
      </c>
      <c r="I408" s="869" t="s">
        <v>162</v>
      </c>
      <c r="J408" s="823" t="s">
        <v>2150</v>
      </c>
      <c r="K408" s="600" t="s">
        <v>1470</v>
      </c>
      <c r="L408" s="821" t="s">
        <v>49</v>
      </c>
      <c r="M408" s="821" t="s">
        <v>62</v>
      </c>
      <c r="N408" s="830" t="s">
        <v>136</v>
      </c>
      <c r="O408" s="828" t="s">
        <v>1492</v>
      </c>
      <c r="P408" s="836"/>
      <c r="Q408" s="532" t="s">
        <v>1874</v>
      </c>
      <c r="R408" s="502"/>
      <c r="S408" s="746" t="s">
        <v>99</v>
      </c>
      <c r="T408" s="746" t="s">
        <v>72</v>
      </c>
      <c r="U408" s="532">
        <v>2020</v>
      </c>
      <c r="V408" s="502"/>
      <c r="W408" s="523"/>
      <c r="X408" s="500"/>
    </row>
    <row r="409" spans="2:24" ht="25.5" customHeight="1" x14ac:dyDescent="0.25">
      <c r="B409" s="677">
        <v>403</v>
      </c>
      <c r="C409" s="669" t="s">
        <v>1947</v>
      </c>
      <c r="D409" s="309" t="s">
        <v>1948</v>
      </c>
      <c r="E409" s="500" t="s">
        <v>162</v>
      </c>
      <c r="F409" s="822">
        <v>44621</v>
      </c>
      <c r="G409" s="500" t="s">
        <v>162</v>
      </c>
      <c r="H409" s="823" t="s">
        <v>2150</v>
      </c>
      <c r="I409" s="869" t="s">
        <v>162</v>
      </c>
      <c r="J409" s="823" t="s">
        <v>2150</v>
      </c>
      <c r="K409" s="600" t="s">
        <v>1470</v>
      </c>
      <c r="L409" s="821" t="s">
        <v>55</v>
      </c>
      <c r="M409" s="821" t="s">
        <v>62</v>
      </c>
      <c r="N409" s="830" t="s">
        <v>136</v>
      </c>
      <c r="O409" s="836" t="s">
        <v>1492</v>
      </c>
      <c r="P409" s="309"/>
      <c r="Q409" s="532" t="s">
        <v>1874</v>
      </c>
      <c r="R409" s="309"/>
      <c r="S409" s="746" t="s">
        <v>99</v>
      </c>
      <c r="T409" s="746" t="s">
        <v>72</v>
      </c>
      <c r="U409" s="309">
        <v>2020</v>
      </c>
      <c r="V409" s="309"/>
      <c r="W409" s="309"/>
      <c r="X409" s="506"/>
    </row>
    <row r="410" spans="2:24" ht="25.5" customHeight="1" x14ac:dyDescent="0.25">
      <c r="B410" s="677">
        <v>404</v>
      </c>
      <c r="C410" s="819" t="s">
        <v>1951</v>
      </c>
      <c r="D410" s="309" t="s">
        <v>1952</v>
      </c>
      <c r="E410" s="500" t="s">
        <v>162</v>
      </c>
      <c r="F410" s="822">
        <v>44621</v>
      </c>
      <c r="G410" s="500" t="s">
        <v>162</v>
      </c>
      <c r="H410" s="823" t="s">
        <v>2150</v>
      </c>
      <c r="I410" s="869" t="s">
        <v>162</v>
      </c>
      <c r="J410" s="823" t="s">
        <v>2150</v>
      </c>
      <c r="K410" s="600" t="s">
        <v>1470</v>
      </c>
      <c r="L410" s="821" t="s">
        <v>55</v>
      </c>
      <c r="M410" s="821" t="s">
        <v>62</v>
      </c>
      <c r="N410" s="830" t="s">
        <v>231</v>
      </c>
      <c r="O410" s="836" t="s">
        <v>1492</v>
      </c>
      <c r="P410" s="526"/>
      <c r="Q410" s="532" t="s">
        <v>1874</v>
      </c>
      <c r="R410" s="534"/>
      <c r="S410" s="746" t="s">
        <v>99</v>
      </c>
      <c r="T410" s="746" t="s">
        <v>72</v>
      </c>
      <c r="U410" s="309">
        <v>2019</v>
      </c>
      <c r="V410" s="309"/>
      <c r="W410" s="309"/>
      <c r="X410" s="505"/>
    </row>
    <row r="411" spans="2:24" ht="25.5" customHeight="1" x14ac:dyDescent="0.25">
      <c r="B411" s="677">
        <v>405</v>
      </c>
      <c r="C411" s="819" t="s">
        <v>1955</v>
      </c>
      <c r="D411" s="827" t="s">
        <v>1956</v>
      </c>
      <c r="E411" s="500" t="s">
        <v>162</v>
      </c>
      <c r="F411" s="822">
        <v>44621</v>
      </c>
      <c r="G411" s="500" t="s">
        <v>162</v>
      </c>
      <c r="H411" s="823" t="s">
        <v>2150</v>
      </c>
      <c r="I411" s="869" t="s">
        <v>162</v>
      </c>
      <c r="J411" s="823" t="s">
        <v>2150</v>
      </c>
      <c r="K411" s="600" t="s">
        <v>1470</v>
      </c>
      <c r="L411" s="821" t="s">
        <v>55</v>
      </c>
      <c r="M411" s="532" t="s">
        <v>50</v>
      </c>
      <c r="N411" s="830" t="s">
        <v>231</v>
      </c>
      <c r="O411" s="828" t="s">
        <v>1492</v>
      </c>
      <c r="P411" s="870"/>
      <c r="Q411" s="532" t="s">
        <v>1874</v>
      </c>
      <c r="R411" s="502"/>
      <c r="S411" s="746" t="s">
        <v>99</v>
      </c>
      <c r="T411" s="746" t="s">
        <v>72</v>
      </c>
      <c r="U411" s="532">
        <v>2011</v>
      </c>
      <c r="V411" s="502"/>
      <c r="W411" s="523"/>
      <c r="X411" s="505"/>
    </row>
    <row r="412" spans="2:24" ht="25.5" customHeight="1" x14ac:dyDescent="0.25">
      <c r="B412" s="677">
        <v>406</v>
      </c>
      <c r="C412" s="669" t="s">
        <v>1957</v>
      </c>
      <c r="D412" s="532" t="s">
        <v>1958</v>
      </c>
      <c r="E412" s="500" t="s">
        <v>162</v>
      </c>
      <c r="F412" s="822">
        <v>44621</v>
      </c>
      <c r="G412" s="500" t="s">
        <v>162</v>
      </c>
      <c r="H412" s="823" t="s">
        <v>2150</v>
      </c>
      <c r="I412" s="869" t="s">
        <v>162</v>
      </c>
      <c r="J412" s="823" t="s">
        <v>2150</v>
      </c>
      <c r="K412" s="600" t="s">
        <v>1470</v>
      </c>
      <c r="L412" s="821" t="s">
        <v>49</v>
      </c>
      <c r="M412" s="821" t="s">
        <v>50</v>
      </c>
      <c r="N412" s="830" t="s">
        <v>136</v>
      </c>
      <c r="O412" s="828" t="s">
        <v>1492</v>
      </c>
      <c r="P412" s="870"/>
      <c r="Q412" s="532" t="s">
        <v>1874</v>
      </c>
      <c r="R412" s="502"/>
      <c r="S412" s="746" t="s">
        <v>99</v>
      </c>
      <c r="T412" s="746" t="s">
        <v>72</v>
      </c>
      <c r="U412" s="532">
        <v>2018</v>
      </c>
      <c r="V412" s="502"/>
      <c r="W412" s="523"/>
      <c r="X412" s="505"/>
    </row>
    <row r="413" spans="2:24" ht="25.5" customHeight="1" x14ac:dyDescent="0.25">
      <c r="B413" s="677">
        <v>407</v>
      </c>
      <c r="C413" s="819" t="s">
        <v>1959</v>
      </c>
      <c r="D413" s="309" t="s">
        <v>1960</v>
      </c>
      <c r="E413" s="500" t="s">
        <v>162</v>
      </c>
      <c r="F413" s="822">
        <v>44621</v>
      </c>
      <c r="G413" s="500" t="s">
        <v>162</v>
      </c>
      <c r="H413" s="823" t="s">
        <v>2150</v>
      </c>
      <c r="I413" s="869" t="s">
        <v>162</v>
      </c>
      <c r="J413" s="823" t="s">
        <v>2150</v>
      </c>
      <c r="K413" s="600" t="s">
        <v>1470</v>
      </c>
      <c r="L413" s="821" t="s">
        <v>49</v>
      </c>
      <c r="M413" s="821" t="s">
        <v>62</v>
      </c>
      <c r="N413" s="830" t="s">
        <v>231</v>
      </c>
      <c r="O413" s="836" t="s">
        <v>1492</v>
      </c>
      <c r="P413" s="526"/>
      <c r="Q413" s="532" t="s">
        <v>1874</v>
      </c>
      <c r="R413" s="534"/>
      <c r="S413" s="746" t="s">
        <v>99</v>
      </c>
      <c r="T413" s="746" t="s">
        <v>72</v>
      </c>
      <c r="U413" s="309">
        <v>2015</v>
      </c>
      <c r="V413" s="309"/>
      <c r="W413" s="309"/>
      <c r="X413" s="505"/>
    </row>
    <row r="414" spans="2:24" ht="25.5" customHeight="1" x14ac:dyDescent="0.25">
      <c r="B414" s="677">
        <v>408</v>
      </c>
      <c r="C414" s="819" t="s">
        <v>1961</v>
      </c>
      <c r="D414" s="309" t="s">
        <v>1962</v>
      </c>
      <c r="E414" s="500" t="s">
        <v>162</v>
      </c>
      <c r="F414" s="822">
        <v>44621</v>
      </c>
      <c r="G414" s="500" t="s">
        <v>162</v>
      </c>
      <c r="H414" s="823" t="s">
        <v>2150</v>
      </c>
      <c r="I414" s="869" t="s">
        <v>162</v>
      </c>
      <c r="J414" s="823" t="s">
        <v>2150</v>
      </c>
      <c r="K414" s="600" t="s">
        <v>1470</v>
      </c>
      <c r="L414" s="821" t="s">
        <v>55</v>
      </c>
      <c r="M414" s="532" t="s">
        <v>50</v>
      </c>
      <c r="N414" s="830" t="s">
        <v>231</v>
      </c>
      <c r="O414" s="828" t="s">
        <v>1492</v>
      </c>
      <c r="P414" s="526"/>
      <c r="Q414" s="532" t="s">
        <v>1874</v>
      </c>
      <c r="R414" s="534"/>
      <c r="S414" s="746" t="s">
        <v>99</v>
      </c>
      <c r="T414" s="746" t="s">
        <v>72</v>
      </c>
      <c r="U414" s="309">
        <v>2012</v>
      </c>
      <c r="V414" s="309"/>
      <c r="W414" s="309"/>
      <c r="X414" s="505"/>
    </row>
    <row r="415" spans="2:24" ht="25.5" customHeight="1" x14ac:dyDescent="0.25">
      <c r="B415" s="677">
        <v>409</v>
      </c>
      <c r="C415" s="819" t="s">
        <v>1963</v>
      </c>
      <c r="D415" s="872" t="s">
        <v>1964</v>
      </c>
      <c r="E415" s="500" t="s">
        <v>162</v>
      </c>
      <c r="F415" s="822">
        <v>44621</v>
      </c>
      <c r="G415" s="500" t="s">
        <v>162</v>
      </c>
      <c r="H415" s="823" t="s">
        <v>2150</v>
      </c>
      <c r="I415" s="869" t="s">
        <v>162</v>
      </c>
      <c r="J415" s="823" t="s">
        <v>2150</v>
      </c>
      <c r="K415" s="600" t="s">
        <v>1470</v>
      </c>
      <c r="L415" s="821" t="s">
        <v>55</v>
      </c>
      <c r="M415" s="830" t="s">
        <v>1704</v>
      </c>
      <c r="N415" s="830" t="s">
        <v>63</v>
      </c>
      <c r="O415" s="836" t="s">
        <v>1492</v>
      </c>
      <c r="P415" s="836"/>
      <c r="Q415" s="532" t="s">
        <v>1874</v>
      </c>
      <c r="R415" s="502"/>
      <c r="S415" s="746" t="s">
        <v>99</v>
      </c>
      <c r="T415" s="746" t="s">
        <v>72</v>
      </c>
      <c r="U415" s="309">
        <v>2012</v>
      </c>
      <c r="V415" s="309"/>
      <c r="W415" s="309"/>
      <c r="X415" s="505"/>
    </row>
    <row r="416" spans="2:24" ht="25.5" customHeight="1" x14ac:dyDescent="0.25">
      <c r="B416" s="677">
        <v>410</v>
      </c>
      <c r="C416" s="819" t="s">
        <v>1965</v>
      </c>
      <c r="D416" s="521" t="s">
        <v>1966</v>
      </c>
      <c r="E416" s="500" t="s">
        <v>162</v>
      </c>
      <c r="F416" s="822">
        <v>44621</v>
      </c>
      <c r="G416" s="500" t="s">
        <v>162</v>
      </c>
      <c r="H416" s="823" t="s">
        <v>2150</v>
      </c>
      <c r="I416" s="869" t="s">
        <v>162</v>
      </c>
      <c r="J416" s="823" t="s">
        <v>2150</v>
      </c>
      <c r="K416" s="600" t="s">
        <v>1470</v>
      </c>
      <c r="L416" s="821" t="s">
        <v>49</v>
      </c>
      <c r="M416" s="821" t="s">
        <v>62</v>
      </c>
      <c r="N416" s="830" t="s">
        <v>231</v>
      </c>
      <c r="O416" s="836" t="s">
        <v>1492</v>
      </c>
      <c r="P416" s="535"/>
      <c r="Q416" s="521" t="s">
        <v>1967</v>
      </c>
      <c r="R416" s="521"/>
      <c r="S416" s="724" t="s">
        <v>99</v>
      </c>
      <c r="T416" s="873" t="s">
        <v>687</v>
      </c>
      <c r="U416" s="521">
        <v>2014</v>
      </c>
      <c r="V416" s="309"/>
      <c r="W416" s="309"/>
      <c r="X416" s="505"/>
    </row>
    <row r="417" spans="2:24" ht="25.5" customHeight="1" x14ac:dyDescent="0.25">
      <c r="B417" s="677">
        <v>411</v>
      </c>
      <c r="C417" s="819" t="s">
        <v>1968</v>
      </c>
      <c r="D417" s="532" t="s">
        <v>1969</v>
      </c>
      <c r="E417" s="500" t="s">
        <v>162</v>
      </c>
      <c r="F417" s="822">
        <v>44621</v>
      </c>
      <c r="G417" s="500" t="s">
        <v>162</v>
      </c>
      <c r="H417" s="823" t="s">
        <v>2150</v>
      </c>
      <c r="I417" s="869" t="s">
        <v>162</v>
      </c>
      <c r="J417" s="823" t="s">
        <v>2150</v>
      </c>
      <c r="K417" s="600" t="s">
        <v>1470</v>
      </c>
      <c r="L417" s="821" t="s">
        <v>55</v>
      </c>
      <c r="M417" s="821" t="s">
        <v>62</v>
      </c>
      <c r="N417" s="830" t="s">
        <v>231</v>
      </c>
      <c r="O417" s="836" t="s">
        <v>1492</v>
      </c>
      <c r="P417" s="870"/>
      <c r="Q417" s="521" t="s">
        <v>1967</v>
      </c>
      <c r="R417" s="502"/>
      <c r="S417" s="724" t="s">
        <v>99</v>
      </c>
      <c r="T417" s="873" t="s">
        <v>687</v>
      </c>
      <c r="U417" s="532">
        <v>2017</v>
      </c>
      <c r="V417" s="309"/>
      <c r="W417" s="309"/>
      <c r="X417" s="505"/>
    </row>
    <row r="418" spans="2:24" ht="25.5" customHeight="1" x14ac:dyDescent="0.25">
      <c r="B418" s="677">
        <v>412</v>
      </c>
      <c r="C418" s="819" t="s">
        <v>1970</v>
      </c>
      <c r="D418" s="532" t="s">
        <v>1971</v>
      </c>
      <c r="E418" s="500" t="s">
        <v>162</v>
      </c>
      <c r="F418" s="822">
        <v>44621</v>
      </c>
      <c r="G418" s="500" t="s">
        <v>162</v>
      </c>
      <c r="H418" s="823" t="s">
        <v>2150</v>
      </c>
      <c r="I418" s="869" t="s">
        <v>162</v>
      </c>
      <c r="J418" s="823" t="s">
        <v>2150</v>
      </c>
      <c r="K418" s="600" t="s">
        <v>1470</v>
      </c>
      <c r="L418" s="821" t="s">
        <v>55</v>
      </c>
      <c r="M418" s="821" t="s">
        <v>62</v>
      </c>
      <c r="N418" s="830" t="s">
        <v>231</v>
      </c>
      <c r="O418" s="836" t="s">
        <v>1492</v>
      </c>
      <c r="P418" s="870"/>
      <c r="Q418" s="521" t="s">
        <v>1967</v>
      </c>
      <c r="R418" s="502"/>
      <c r="S418" s="724" t="s">
        <v>99</v>
      </c>
      <c r="T418" s="873" t="s">
        <v>687</v>
      </c>
      <c r="U418" s="532">
        <v>2017</v>
      </c>
      <c r="V418" s="309"/>
      <c r="W418" s="309"/>
      <c r="X418" s="505"/>
    </row>
    <row r="419" spans="2:24" ht="25.5" customHeight="1" x14ac:dyDescent="0.25">
      <c r="B419" s="677">
        <v>413</v>
      </c>
      <c r="C419" s="819" t="s">
        <v>1972</v>
      </c>
      <c r="D419" s="835" t="s">
        <v>1973</v>
      </c>
      <c r="E419" s="500" t="s">
        <v>162</v>
      </c>
      <c r="F419" s="822">
        <v>44621</v>
      </c>
      <c r="G419" s="500" t="s">
        <v>162</v>
      </c>
      <c r="H419" s="823" t="s">
        <v>2150</v>
      </c>
      <c r="I419" s="869" t="s">
        <v>162</v>
      </c>
      <c r="J419" s="823" t="s">
        <v>2150</v>
      </c>
      <c r="K419" s="600" t="s">
        <v>1470</v>
      </c>
      <c r="L419" s="821" t="s">
        <v>55</v>
      </c>
      <c r="M419" s="821" t="s">
        <v>62</v>
      </c>
      <c r="N419" s="830" t="s">
        <v>1779</v>
      </c>
      <c r="O419" s="836" t="s">
        <v>1492</v>
      </c>
      <c r="P419" s="870"/>
      <c r="Q419" s="521" t="s">
        <v>1967</v>
      </c>
      <c r="R419" s="502"/>
      <c r="S419" s="724" t="s">
        <v>99</v>
      </c>
      <c r="T419" s="873" t="s">
        <v>687</v>
      </c>
      <c r="U419" s="532">
        <v>2017</v>
      </c>
      <c r="V419" s="309"/>
      <c r="W419" s="309"/>
      <c r="X419" s="505"/>
    </row>
    <row r="420" spans="2:24" ht="25.5" customHeight="1" x14ac:dyDescent="0.25">
      <c r="B420" s="677">
        <v>414</v>
      </c>
      <c r="C420" s="819" t="s">
        <v>1974</v>
      </c>
      <c r="D420" s="309" t="s">
        <v>1975</v>
      </c>
      <c r="E420" s="500" t="s">
        <v>162</v>
      </c>
      <c r="F420" s="822">
        <v>44621</v>
      </c>
      <c r="G420" s="500" t="s">
        <v>162</v>
      </c>
      <c r="H420" s="823" t="s">
        <v>2150</v>
      </c>
      <c r="I420" s="869" t="s">
        <v>162</v>
      </c>
      <c r="J420" s="823" t="s">
        <v>2150</v>
      </c>
      <c r="K420" s="600" t="s">
        <v>1470</v>
      </c>
      <c r="L420" s="821" t="s">
        <v>55</v>
      </c>
      <c r="M420" s="821" t="s">
        <v>62</v>
      </c>
      <c r="N420" s="830" t="s">
        <v>1779</v>
      </c>
      <c r="O420" s="836" t="s">
        <v>1492</v>
      </c>
      <c r="P420" s="870"/>
      <c r="Q420" s="521" t="s">
        <v>1967</v>
      </c>
      <c r="R420" s="502"/>
      <c r="S420" s="724" t="s">
        <v>99</v>
      </c>
      <c r="T420" s="873" t="s">
        <v>687</v>
      </c>
      <c r="U420" s="309">
        <v>2019</v>
      </c>
      <c r="V420" s="309"/>
      <c r="W420" s="309"/>
      <c r="X420" s="505"/>
    </row>
    <row r="421" spans="2:24" ht="25.5" customHeight="1" x14ac:dyDescent="0.25">
      <c r="B421" s="677">
        <v>415</v>
      </c>
      <c r="C421" s="819" t="s">
        <v>1976</v>
      </c>
      <c r="D421" s="513" t="s">
        <v>1977</v>
      </c>
      <c r="E421" s="500" t="s">
        <v>162</v>
      </c>
      <c r="F421" s="822">
        <v>44621</v>
      </c>
      <c r="G421" s="500" t="s">
        <v>162</v>
      </c>
      <c r="H421" s="823" t="s">
        <v>2150</v>
      </c>
      <c r="I421" s="869" t="s">
        <v>162</v>
      </c>
      <c r="J421" s="823" t="s">
        <v>2150</v>
      </c>
      <c r="K421" s="600" t="s">
        <v>1470</v>
      </c>
      <c r="L421" s="821" t="s">
        <v>55</v>
      </c>
      <c r="M421" s="821" t="s">
        <v>62</v>
      </c>
      <c r="N421" s="830" t="s">
        <v>1779</v>
      </c>
      <c r="O421" s="836" t="s">
        <v>1492</v>
      </c>
      <c r="P421" s="870"/>
      <c r="Q421" s="521" t="s">
        <v>1967</v>
      </c>
      <c r="R421" s="502"/>
      <c r="S421" s="724" t="s">
        <v>99</v>
      </c>
      <c r="T421" s="873" t="s">
        <v>687</v>
      </c>
      <c r="U421" s="513">
        <v>2015</v>
      </c>
      <c r="V421" s="309"/>
      <c r="W421" s="309"/>
      <c r="X421" s="505"/>
    </row>
    <row r="422" spans="2:24" ht="25.5" customHeight="1" x14ac:dyDescent="0.25">
      <c r="B422" s="677">
        <v>416</v>
      </c>
      <c r="C422" s="819" t="s">
        <v>1978</v>
      </c>
      <c r="D422" s="532" t="s">
        <v>1979</v>
      </c>
      <c r="E422" s="500" t="s">
        <v>162</v>
      </c>
      <c r="F422" s="822">
        <v>44621</v>
      </c>
      <c r="G422" s="500" t="s">
        <v>162</v>
      </c>
      <c r="H422" s="823" t="s">
        <v>2150</v>
      </c>
      <c r="I422" s="869" t="s">
        <v>162</v>
      </c>
      <c r="J422" s="823" t="s">
        <v>2150</v>
      </c>
      <c r="K422" s="600" t="s">
        <v>1470</v>
      </c>
      <c r="L422" s="821" t="s">
        <v>55</v>
      </c>
      <c r="M422" s="821" t="s">
        <v>62</v>
      </c>
      <c r="N422" s="830" t="s">
        <v>231</v>
      </c>
      <c r="O422" s="836" t="s">
        <v>1492</v>
      </c>
      <c r="P422" s="870"/>
      <c r="Q422" s="521" t="s">
        <v>1967</v>
      </c>
      <c r="R422" s="502"/>
      <c r="S422" s="724" t="s">
        <v>99</v>
      </c>
      <c r="T422" s="873" t="s">
        <v>687</v>
      </c>
      <c r="U422" s="532">
        <v>2014</v>
      </c>
      <c r="V422" s="502"/>
      <c r="W422" s="523"/>
      <c r="X422" s="500"/>
    </row>
    <row r="423" spans="2:24" ht="25.5" customHeight="1" x14ac:dyDescent="0.25">
      <c r="B423" s="677">
        <v>417</v>
      </c>
      <c r="C423" s="819" t="s">
        <v>1980</v>
      </c>
      <c r="D423" s="532" t="s">
        <v>1981</v>
      </c>
      <c r="E423" s="500" t="s">
        <v>162</v>
      </c>
      <c r="F423" s="822">
        <v>44621</v>
      </c>
      <c r="G423" s="500" t="s">
        <v>162</v>
      </c>
      <c r="H423" s="823" t="s">
        <v>2150</v>
      </c>
      <c r="I423" s="869" t="s">
        <v>162</v>
      </c>
      <c r="J423" s="823" t="s">
        <v>2150</v>
      </c>
      <c r="K423" s="600" t="s">
        <v>1470</v>
      </c>
      <c r="L423" s="821" t="s">
        <v>55</v>
      </c>
      <c r="M423" s="532" t="s">
        <v>170</v>
      </c>
      <c r="N423" s="830" t="s">
        <v>231</v>
      </c>
      <c r="O423" s="836" t="s">
        <v>1492</v>
      </c>
      <c r="P423" s="870"/>
      <c r="Q423" s="521" t="s">
        <v>1967</v>
      </c>
      <c r="R423" s="502"/>
      <c r="S423" s="724" t="s">
        <v>99</v>
      </c>
      <c r="T423" s="873" t="s">
        <v>687</v>
      </c>
      <c r="U423" s="532">
        <v>2014</v>
      </c>
      <c r="V423" s="502"/>
      <c r="W423" s="523"/>
      <c r="X423" s="500"/>
    </row>
    <row r="424" spans="2:24" ht="25.5" customHeight="1" x14ac:dyDescent="0.25">
      <c r="B424" s="677">
        <v>418</v>
      </c>
      <c r="C424" s="819" t="s">
        <v>1982</v>
      </c>
      <c r="D424" s="532" t="s">
        <v>1983</v>
      </c>
      <c r="E424" s="500" t="s">
        <v>162</v>
      </c>
      <c r="F424" s="822">
        <v>44621</v>
      </c>
      <c r="G424" s="500" t="s">
        <v>162</v>
      </c>
      <c r="H424" s="823" t="s">
        <v>2150</v>
      </c>
      <c r="I424" s="869" t="s">
        <v>162</v>
      </c>
      <c r="J424" s="823" t="s">
        <v>2150</v>
      </c>
      <c r="K424" s="600" t="s">
        <v>1470</v>
      </c>
      <c r="L424" s="821" t="s">
        <v>55</v>
      </c>
      <c r="M424" s="532" t="s">
        <v>50</v>
      </c>
      <c r="N424" s="830" t="s">
        <v>1779</v>
      </c>
      <c r="O424" s="836" t="s">
        <v>1492</v>
      </c>
      <c r="P424" s="870"/>
      <c r="Q424" s="521" t="s">
        <v>1967</v>
      </c>
      <c r="R424" s="502"/>
      <c r="S424" s="724" t="s">
        <v>99</v>
      </c>
      <c r="T424" s="873" t="s">
        <v>687</v>
      </c>
      <c r="U424" s="532">
        <v>2018</v>
      </c>
      <c r="V424" s="502"/>
      <c r="W424" s="523"/>
      <c r="X424" s="500"/>
    </row>
    <row r="425" spans="2:24" ht="25.5" customHeight="1" x14ac:dyDescent="0.25">
      <c r="B425" s="677">
        <v>419</v>
      </c>
      <c r="C425" s="819" t="s">
        <v>1984</v>
      </c>
      <c r="D425" s="532" t="s">
        <v>1985</v>
      </c>
      <c r="E425" s="500" t="s">
        <v>162</v>
      </c>
      <c r="F425" s="822">
        <v>44621</v>
      </c>
      <c r="G425" s="500" t="s">
        <v>162</v>
      </c>
      <c r="H425" s="823" t="s">
        <v>2150</v>
      </c>
      <c r="I425" s="869" t="s">
        <v>162</v>
      </c>
      <c r="J425" s="823" t="s">
        <v>2150</v>
      </c>
      <c r="K425" s="600" t="s">
        <v>1470</v>
      </c>
      <c r="L425" s="821" t="s">
        <v>55</v>
      </c>
      <c r="M425" s="532" t="s">
        <v>50</v>
      </c>
      <c r="N425" s="830" t="s">
        <v>231</v>
      </c>
      <c r="O425" s="828" t="s">
        <v>1492</v>
      </c>
      <c r="P425" s="502"/>
      <c r="Q425" s="521" t="s">
        <v>1967</v>
      </c>
      <c r="R425" s="502"/>
      <c r="S425" s="724" t="s">
        <v>99</v>
      </c>
      <c r="T425" s="873" t="s">
        <v>687</v>
      </c>
      <c r="U425" s="532">
        <v>2016</v>
      </c>
      <c r="V425" s="502"/>
      <c r="W425" s="523"/>
      <c r="X425" s="501"/>
    </row>
    <row r="426" spans="2:24" ht="25.5" customHeight="1" x14ac:dyDescent="0.25">
      <c r="B426" s="677">
        <v>420</v>
      </c>
      <c r="C426" s="819" t="s">
        <v>1986</v>
      </c>
      <c r="D426" s="830" t="s">
        <v>1987</v>
      </c>
      <c r="E426" s="500" t="s">
        <v>162</v>
      </c>
      <c r="F426" s="822">
        <v>44621</v>
      </c>
      <c r="G426" s="500" t="s">
        <v>162</v>
      </c>
      <c r="H426" s="823" t="s">
        <v>2150</v>
      </c>
      <c r="I426" s="869" t="s">
        <v>162</v>
      </c>
      <c r="J426" s="823" t="s">
        <v>2150</v>
      </c>
      <c r="K426" s="600" t="s">
        <v>1470</v>
      </c>
      <c r="L426" s="821" t="s">
        <v>49</v>
      </c>
      <c r="M426" s="821" t="s">
        <v>62</v>
      </c>
      <c r="N426" s="830" t="s">
        <v>231</v>
      </c>
      <c r="O426" s="836" t="s">
        <v>1492</v>
      </c>
      <c r="P426" s="502"/>
      <c r="Q426" s="521" t="s">
        <v>1967</v>
      </c>
      <c r="R426" s="502"/>
      <c r="S426" s="724" t="s">
        <v>99</v>
      </c>
      <c r="T426" s="873" t="s">
        <v>687</v>
      </c>
      <c r="U426" s="502">
        <v>2014</v>
      </c>
      <c r="V426" s="502"/>
      <c r="W426" s="502"/>
      <c r="X426" s="500"/>
    </row>
    <row r="427" spans="2:24" ht="25.5" customHeight="1" x14ac:dyDescent="0.25">
      <c r="B427" s="677">
        <v>421</v>
      </c>
      <c r="C427" s="819" t="s">
        <v>1988</v>
      </c>
      <c r="D427" s="532" t="s">
        <v>1989</v>
      </c>
      <c r="E427" s="500" t="s">
        <v>162</v>
      </c>
      <c r="F427" s="822">
        <v>44621</v>
      </c>
      <c r="G427" s="500" t="s">
        <v>162</v>
      </c>
      <c r="H427" s="823" t="s">
        <v>2150</v>
      </c>
      <c r="I427" s="869" t="s">
        <v>162</v>
      </c>
      <c r="J427" s="823" t="s">
        <v>2150</v>
      </c>
      <c r="K427" s="600" t="s">
        <v>1470</v>
      </c>
      <c r="L427" s="821" t="s">
        <v>49</v>
      </c>
      <c r="M427" s="821" t="s">
        <v>62</v>
      </c>
      <c r="N427" s="830" t="s">
        <v>231</v>
      </c>
      <c r="O427" s="836" t="s">
        <v>1492</v>
      </c>
      <c r="P427" s="502"/>
      <c r="Q427" s="521" t="s">
        <v>1967</v>
      </c>
      <c r="R427" s="502"/>
      <c r="S427" s="724" t="s">
        <v>99</v>
      </c>
      <c r="T427" s="873" t="s">
        <v>687</v>
      </c>
      <c r="U427" s="532">
        <v>2015</v>
      </c>
      <c r="V427" s="502"/>
      <c r="W427" s="523"/>
      <c r="X427" s="500"/>
    </row>
    <row r="428" spans="2:24" ht="25.5" customHeight="1" x14ac:dyDescent="0.25">
      <c r="B428" s="677">
        <v>422</v>
      </c>
      <c r="C428" s="819" t="s">
        <v>1990</v>
      </c>
      <c r="D428" s="532" t="s">
        <v>1991</v>
      </c>
      <c r="E428" s="500" t="s">
        <v>162</v>
      </c>
      <c r="F428" s="822">
        <v>44621</v>
      </c>
      <c r="G428" s="500" t="s">
        <v>162</v>
      </c>
      <c r="H428" s="823" t="s">
        <v>2150</v>
      </c>
      <c r="I428" s="869" t="s">
        <v>162</v>
      </c>
      <c r="J428" s="823" t="s">
        <v>2150</v>
      </c>
      <c r="K428" s="600" t="s">
        <v>1470</v>
      </c>
      <c r="L428" s="821" t="s">
        <v>49</v>
      </c>
      <c r="M428" s="821" t="s">
        <v>62</v>
      </c>
      <c r="N428" s="830" t="s">
        <v>1779</v>
      </c>
      <c r="O428" s="836" t="s">
        <v>1492</v>
      </c>
      <c r="P428" s="502"/>
      <c r="Q428" s="521" t="s">
        <v>1967</v>
      </c>
      <c r="R428" s="502"/>
      <c r="S428" s="724" t="s">
        <v>99</v>
      </c>
      <c r="T428" s="873" t="s">
        <v>687</v>
      </c>
      <c r="U428" s="532">
        <v>2019</v>
      </c>
      <c r="V428" s="502"/>
      <c r="W428" s="502"/>
      <c r="X428" s="500"/>
    </row>
    <row r="429" spans="2:24" ht="25.5" customHeight="1" x14ac:dyDescent="0.25">
      <c r="B429" s="677">
        <v>423</v>
      </c>
      <c r="C429" s="819" t="s">
        <v>1992</v>
      </c>
      <c r="D429" s="532" t="s">
        <v>1993</v>
      </c>
      <c r="E429" s="500" t="s">
        <v>162</v>
      </c>
      <c r="F429" s="822">
        <v>44621</v>
      </c>
      <c r="G429" s="500" t="s">
        <v>162</v>
      </c>
      <c r="H429" s="823" t="s">
        <v>2150</v>
      </c>
      <c r="I429" s="869" t="s">
        <v>162</v>
      </c>
      <c r="J429" s="823" t="s">
        <v>2150</v>
      </c>
      <c r="K429" s="600" t="s">
        <v>1470</v>
      </c>
      <c r="L429" s="821" t="s">
        <v>55</v>
      </c>
      <c r="M429" s="821" t="s">
        <v>62</v>
      </c>
      <c r="N429" s="830" t="s">
        <v>1779</v>
      </c>
      <c r="O429" s="836" t="s">
        <v>1492</v>
      </c>
      <c r="P429" s="870"/>
      <c r="Q429" s="521" t="s">
        <v>1967</v>
      </c>
      <c r="R429" s="502"/>
      <c r="S429" s="724" t="s">
        <v>99</v>
      </c>
      <c r="T429" s="873" t="s">
        <v>687</v>
      </c>
      <c r="U429" s="532">
        <v>2013</v>
      </c>
      <c r="V429" s="502"/>
      <c r="W429" s="502"/>
      <c r="X429" s="500"/>
    </row>
    <row r="430" spans="2:24" ht="25.5" customHeight="1" x14ac:dyDescent="0.25">
      <c r="B430" s="677">
        <v>424</v>
      </c>
      <c r="C430" s="819" t="s">
        <v>1994</v>
      </c>
      <c r="D430" s="532" t="s">
        <v>1995</v>
      </c>
      <c r="E430" s="500" t="s">
        <v>162</v>
      </c>
      <c r="F430" s="822">
        <v>44621</v>
      </c>
      <c r="G430" s="500" t="s">
        <v>162</v>
      </c>
      <c r="H430" s="823" t="s">
        <v>2150</v>
      </c>
      <c r="I430" s="869" t="s">
        <v>162</v>
      </c>
      <c r="J430" s="823" t="s">
        <v>2150</v>
      </c>
      <c r="K430" s="600" t="s">
        <v>1470</v>
      </c>
      <c r="L430" s="821" t="s">
        <v>49</v>
      </c>
      <c r="M430" s="821" t="s">
        <v>62</v>
      </c>
      <c r="N430" s="830" t="s">
        <v>1779</v>
      </c>
      <c r="O430" s="836" t="s">
        <v>1492</v>
      </c>
      <c r="P430" s="502"/>
      <c r="Q430" s="521" t="s">
        <v>1967</v>
      </c>
      <c r="R430" s="502"/>
      <c r="S430" s="724" t="s">
        <v>99</v>
      </c>
      <c r="T430" s="873" t="s">
        <v>687</v>
      </c>
      <c r="U430" s="532">
        <v>2017</v>
      </c>
      <c r="V430" s="502"/>
      <c r="W430" s="502"/>
      <c r="X430" s="500"/>
    </row>
    <row r="431" spans="2:24" ht="25.5" customHeight="1" x14ac:dyDescent="0.25">
      <c r="B431" s="677">
        <v>425</v>
      </c>
      <c r="C431" s="819" t="s">
        <v>2005</v>
      </c>
      <c r="D431" s="309" t="s">
        <v>2006</v>
      </c>
      <c r="E431" s="500" t="s">
        <v>162</v>
      </c>
      <c r="F431" s="822">
        <v>44621</v>
      </c>
      <c r="G431" s="500" t="s">
        <v>162</v>
      </c>
      <c r="H431" s="823" t="s">
        <v>2150</v>
      </c>
      <c r="I431" s="869" t="s">
        <v>162</v>
      </c>
      <c r="J431" s="823" t="s">
        <v>2150</v>
      </c>
      <c r="K431" s="600" t="s">
        <v>1470</v>
      </c>
      <c r="L431" s="821" t="s">
        <v>49</v>
      </c>
      <c r="M431" s="821" t="s">
        <v>62</v>
      </c>
      <c r="N431" s="830" t="s">
        <v>231</v>
      </c>
      <c r="O431" s="836" t="s">
        <v>1492</v>
      </c>
      <c r="P431" s="526"/>
      <c r="Q431" s="529" t="s">
        <v>2007</v>
      </c>
      <c r="R431" s="534"/>
      <c r="S431" s="845" t="s">
        <v>99</v>
      </c>
      <c r="T431" s="874" t="s">
        <v>2008</v>
      </c>
      <c r="U431" s="532">
        <v>2017</v>
      </c>
      <c r="V431" s="502"/>
      <c r="W431" s="502"/>
      <c r="X431" s="500"/>
    </row>
    <row r="432" spans="2:24" ht="25.5" customHeight="1" x14ac:dyDescent="0.25">
      <c r="B432" s="677">
        <v>426</v>
      </c>
      <c r="C432" s="669" t="s">
        <v>2009</v>
      </c>
      <c r="D432" s="532" t="s">
        <v>2010</v>
      </c>
      <c r="E432" s="500" t="s">
        <v>162</v>
      </c>
      <c r="F432" s="822">
        <v>44621</v>
      </c>
      <c r="G432" s="500" t="s">
        <v>162</v>
      </c>
      <c r="H432" s="823" t="s">
        <v>2150</v>
      </c>
      <c r="I432" s="869" t="s">
        <v>162</v>
      </c>
      <c r="J432" s="823" t="s">
        <v>2150</v>
      </c>
      <c r="K432" s="600" t="s">
        <v>1470</v>
      </c>
      <c r="L432" s="821" t="s">
        <v>49</v>
      </c>
      <c r="M432" s="821" t="s">
        <v>62</v>
      </c>
      <c r="N432" s="521" t="s">
        <v>136</v>
      </c>
      <c r="O432" s="836" t="s">
        <v>1492</v>
      </c>
      <c r="P432" s="504"/>
      <c r="Q432" s="529" t="s">
        <v>2007</v>
      </c>
      <c r="R432" s="506"/>
      <c r="S432" s="845" t="s">
        <v>99</v>
      </c>
      <c r="T432" s="874" t="s">
        <v>2008</v>
      </c>
      <c r="U432" s="532">
        <v>2019</v>
      </c>
      <c r="V432" s="502"/>
      <c r="W432" s="502"/>
      <c r="X432" s="500"/>
    </row>
    <row r="433" spans="2:24" ht="25.5" customHeight="1" x14ac:dyDescent="0.25">
      <c r="B433" s="677">
        <v>427</v>
      </c>
      <c r="C433" s="819" t="s">
        <v>2046</v>
      </c>
      <c r="D433" s="827" t="s">
        <v>2047</v>
      </c>
      <c r="E433" s="500" t="s">
        <v>162</v>
      </c>
      <c r="F433" s="822">
        <v>44621</v>
      </c>
      <c r="G433" s="500" t="s">
        <v>162</v>
      </c>
      <c r="H433" s="823" t="s">
        <v>2150</v>
      </c>
      <c r="I433" s="869" t="s">
        <v>162</v>
      </c>
      <c r="J433" s="823" t="s">
        <v>2150</v>
      </c>
      <c r="K433" s="600" t="s">
        <v>1470</v>
      </c>
      <c r="L433" s="821" t="s">
        <v>55</v>
      </c>
      <c r="M433" s="821" t="s">
        <v>62</v>
      </c>
      <c r="N433" s="830" t="s">
        <v>1779</v>
      </c>
      <c r="O433" s="836" t="s">
        <v>1492</v>
      </c>
      <c r="P433" s="502"/>
      <c r="Q433" s="532" t="s">
        <v>2048</v>
      </c>
      <c r="R433" s="502"/>
      <c r="S433" s="842" t="s">
        <v>99</v>
      </c>
      <c r="T433" s="842" t="s">
        <v>550</v>
      </c>
      <c r="U433" s="532"/>
      <c r="V433" s="309"/>
      <c r="W433" s="309"/>
      <c r="X433" s="500"/>
    </row>
    <row r="434" spans="2:24" ht="25.5" customHeight="1" x14ac:dyDescent="0.25">
      <c r="B434" s="677">
        <v>428</v>
      </c>
      <c r="C434" s="819" t="s">
        <v>2049</v>
      </c>
      <c r="D434" s="827" t="s">
        <v>2050</v>
      </c>
      <c r="E434" s="500" t="s">
        <v>162</v>
      </c>
      <c r="F434" s="822">
        <v>44621</v>
      </c>
      <c r="G434" s="500" t="s">
        <v>162</v>
      </c>
      <c r="H434" s="823" t="s">
        <v>2150</v>
      </c>
      <c r="I434" s="869" t="s">
        <v>162</v>
      </c>
      <c r="J434" s="823" t="s">
        <v>2150</v>
      </c>
      <c r="K434" s="600" t="s">
        <v>1470</v>
      </c>
      <c r="L434" s="821" t="s">
        <v>55</v>
      </c>
      <c r="M434" s="513" t="s">
        <v>50</v>
      </c>
      <c r="N434" s="830" t="s">
        <v>231</v>
      </c>
      <c r="O434" s="836" t="s">
        <v>1492</v>
      </c>
      <c r="P434" s="502"/>
      <c r="Q434" s="532" t="s">
        <v>2048</v>
      </c>
      <c r="R434" s="502"/>
      <c r="S434" s="842" t="s">
        <v>99</v>
      </c>
      <c r="T434" s="842" t="s">
        <v>550</v>
      </c>
      <c r="U434" s="532">
        <v>2012</v>
      </c>
      <c r="V434" s="309"/>
      <c r="W434" s="309"/>
      <c r="X434" s="500"/>
    </row>
    <row r="435" spans="2:24" ht="25.5" customHeight="1" x14ac:dyDescent="0.25">
      <c r="B435" s="677">
        <v>429</v>
      </c>
      <c r="C435" s="819" t="s">
        <v>2051</v>
      </c>
      <c r="D435" s="532" t="s">
        <v>2052</v>
      </c>
      <c r="E435" s="500" t="s">
        <v>162</v>
      </c>
      <c r="F435" s="822">
        <v>44621</v>
      </c>
      <c r="G435" s="500" t="s">
        <v>162</v>
      </c>
      <c r="H435" s="823" t="s">
        <v>2150</v>
      </c>
      <c r="I435" s="869" t="s">
        <v>162</v>
      </c>
      <c r="J435" s="823" t="s">
        <v>2150</v>
      </c>
      <c r="K435" s="600" t="s">
        <v>1470</v>
      </c>
      <c r="L435" s="821" t="s">
        <v>49</v>
      </c>
      <c r="M435" s="513" t="s">
        <v>50</v>
      </c>
      <c r="N435" s="830" t="s">
        <v>231</v>
      </c>
      <c r="O435" s="836" t="s">
        <v>1492</v>
      </c>
      <c r="P435" s="502"/>
      <c r="Q435" s="532" t="s">
        <v>2048</v>
      </c>
      <c r="R435" s="502"/>
      <c r="S435" s="842" t="s">
        <v>99</v>
      </c>
      <c r="T435" s="842" t="s">
        <v>550</v>
      </c>
      <c r="U435" s="532">
        <v>2015</v>
      </c>
      <c r="V435" s="309"/>
      <c r="W435" s="309"/>
      <c r="X435" s="500"/>
    </row>
    <row r="436" spans="2:24" ht="25.5" customHeight="1" x14ac:dyDescent="0.25">
      <c r="B436" s="677">
        <v>430</v>
      </c>
      <c r="C436" s="819" t="s">
        <v>2034</v>
      </c>
      <c r="D436" s="827" t="s">
        <v>2035</v>
      </c>
      <c r="E436" s="500" t="s">
        <v>162</v>
      </c>
      <c r="F436" s="822">
        <v>44621</v>
      </c>
      <c r="G436" s="500" t="s">
        <v>162</v>
      </c>
      <c r="H436" s="823" t="s">
        <v>2150</v>
      </c>
      <c r="I436" s="869" t="s">
        <v>162</v>
      </c>
      <c r="J436" s="823" t="s">
        <v>2150</v>
      </c>
      <c r="K436" s="600" t="s">
        <v>1470</v>
      </c>
      <c r="L436" s="821" t="s">
        <v>49</v>
      </c>
      <c r="M436" s="513" t="s">
        <v>50</v>
      </c>
      <c r="N436" s="830" t="s">
        <v>1779</v>
      </c>
      <c r="O436" s="836" t="s">
        <v>1492</v>
      </c>
      <c r="P436" s="504"/>
      <c r="Q436" s="532" t="s">
        <v>1855</v>
      </c>
      <c r="R436" s="786"/>
      <c r="S436" s="800" t="s">
        <v>99</v>
      </c>
      <c r="T436" s="800" t="s">
        <v>1242</v>
      </c>
      <c r="U436" s="532">
        <v>2017</v>
      </c>
      <c r="V436" s="309"/>
      <c r="W436" s="309"/>
      <c r="X436" s="500"/>
    </row>
    <row r="437" spans="2:24" ht="25.5" customHeight="1" x14ac:dyDescent="0.25">
      <c r="B437" s="677">
        <v>431</v>
      </c>
      <c r="C437" s="819" t="s">
        <v>2036</v>
      </c>
      <c r="D437" s="309" t="s">
        <v>2037</v>
      </c>
      <c r="E437" s="500" t="s">
        <v>162</v>
      </c>
      <c r="F437" s="822">
        <v>44621</v>
      </c>
      <c r="G437" s="500" t="s">
        <v>162</v>
      </c>
      <c r="H437" s="823" t="s">
        <v>2150</v>
      </c>
      <c r="I437" s="869" t="s">
        <v>162</v>
      </c>
      <c r="J437" s="823" t="s">
        <v>2150</v>
      </c>
      <c r="K437" s="600" t="s">
        <v>1470</v>
      </c>
      <c r="L437" s="821" t="s">
        <v>55</v>
      </c>
      <c r="M437" s="821" t="s">
        <v>62</v>
      </c>
      <c r="N437" s="830" t="s">
        <v>1779</v>
      </c>
      <c r="O437" s="836" t="s">
        <v>1492</v>
      </c>
      <c r="P437" s="530"/>
      <c r="Q437" s="830" t="s">
        <v>2038</v>
      </c>
      <c r="R437" s="525"/>
      <c r="S437" s="875" t="s">
        <v>2039</v>
      </c>
      <c r="T437" s="787" t="s">
        <v>100</v>
      </c>
      <c r="U437" s="309">
        <v>2019</v>
      </c>
      <c r="V437" s="309"/>
      <c r="W437" s="309"/>
      <c r="X437" s="500"/>
    </row>
    <row r="438" spans="2:24" ht="25.5" customHeight="1" x14ac:dyDescent="0.25">
      <c r="B438" s="677">
        <v>432</v>
      </c>
      <c r="C438" s="819" t="s">
        <v>2040</v>
      </c>
      <c r="D438" s="513" t="s">
        <v>2041</v>
      </c>
      <c r="E438" s="500" t="s">
        <v>162</v>
      </c>
      <c r="F438" s="822">
        <v>44621</v>
      </c>
      <c r="G438" s="500" t="s">
        <v>162</v>
      </c>
      <c r="H438" s="823" t="s">
        <v>2150</v>
      </c>
      <c r="I438" s="869" t="s">
        <v>162</v>
      </c>
      <c r="J438" s="823" t="s">
        <v>2150</v>
      </c>
      <c r="K438" s="600" t="s">
        <v>1470</v>
      </c>
      <c r="L438" s="821" t="s">
        <v>55</v>
      </c>
      <c r="M438" s="821" t="s">
        <v>62</v>
      </c>
      <c r="N438" s="830" t="s">
        <v>1779</v>
      </c>
      <c r="O438" s="836" t="s">
        <v>1492</v>
      </c>
      <c r="P438" s="530"/>
      <c r="Q438" s="830" t="s">
        <v>2038</v>
      </c>
      <c r="R438" s="525"/>
      <c r="S438" s="875" t="s">
        <v>2039</v>
      </c>
      <c r="T438" s="787" t="s">
        <v>100</v>
      </c>
      <c r="U438" s="513">
        <v>2017</v>
      </c>
      <c r="V438" s="309"/>
      <c r="W438" s="309"/>
      <c r="X438" s="500"/>
    </row>
    <row r="439" spans="2:24" ht="25.5" customHeight="1" x14ac:dyDescent="0.25">
      <c r="B439" s="677">
        <v>433</v>
      </c>
      <c r="C439" s="669" t="s">
        <v>2042</v>
      </c>
      <c r="D439" s="532" t="s">
        <v>2043</v>
      </c>
      <c r="E439" s="500" t="s">
        <v>162</v>
      </c>
      <c r="F439" s="822">
        <v>44621</v>
      </c>
      <c r="G439" s="500" t="s">
        <v>162</v>
      </c>
      <c r="H439" s="823" t="s">
        <v>2150</v>
      </c>
      <c r="I439" s="869" t="s">
        <v>162</v>
      </c>
      <c r="J439" s="823" t="s">
        <v>2150</v>
      </c>
      <c r="K439" s="600" t="s">
        <v>1470</v>
      </c>
      <c r="L439" s="821" t="s">
        <v>55</v>
      </c>
      <c r="M439" s="821" t="s">
        <v>62</v>
      </c>
      <c r="N439" s="830" t="s">
        <v>231</v>
      </c>
      <c r="O439" s="836" t="s">
        <v>1492</v>
      </c>
      <c r="P439" s="836"/>
      <c r="Q439" s="830" t="s">
        <v>2038</v>
      </c>
      <c r="R439" s="502"/>
      <c r="S439" s="875" t="s">
        <v>2039</v>
      </c>
      <c r="T439" s="787" t="s">
        <v>100</v>
      </c>
      <c r="U439" s="532"/>
      <c r="V439" s="309"/>
      <c r="W439" s="309"/>
      <c r="X439" s="500"/>
    </row>
    <row r="440" spans="2:24" ht="25.5" customHeight="1" x14ac:dyDescent="0.25">
      <c r="B440" s="677">
        <v>434</v>
      </c>
      <c r="C440" s="819" t="s">
        <v>2017</v>
      </c>
      <c r="D440" s="532" t="s">
        <v>2018</v>
      </c>
      <c r="E440" s="500" t="s">
        <v>162</v>
      </c>
      <c r="F440" s="822">
        <v>44621</v>
      </c>
      <c r="G440" s="500" t="s">
        <v>162</v>
      </c>
      <c r="H440" s="823" t="s">
        <v>2150</v>
      </c>
      <c r="I440" s="869" t="s">
        <v>162</v>
      </c>
      <c r="J440" s="823" t="s">
        <v>2150</v>
      </c>
      <c r="K440" s="600" t="s">
        <v>1470</v>
      </c>
      <c r="L440" s="821" t="s">
        <v>55</v>
      </c>
      <c r="M440" s="821" t="s">
        <v>62</v>
      </c>
      <c r="N440" s="830" t="s">
        <v>1779</v>
      </c>
      <c r="O440" s="836" t="s">
        <v>1492</v>
      </c>
      <c r="P440" s="502"/>
      <c r="Q440" s="532" t="s">
        <v>2019</v>
      </c>
      <c r="R440" s="502"/>
      <c r="S440" s="767" t="s">
        <v>99</v>
      </c>
      <c r="T440" s="767" t="s">
        <v>148</v>
      </c>
      <c r="U440" s="532">
        <v>2019</v>
      </c>
      <c r="V440" s="502"/>
      <c r="W440" s="502"/>
      <c r="X440" s="500"/>
    </row>
    <row r="441" spans="2:24" ht="25.5" customHeight="1" x14ac:dyDescent="0.25">
      <c r="B441" s="677">
        <v>435</v>
      </c>
      <c r="C441" s="819" t="s">
        <v>2020</v>
      </c>
      <c r="D441" s="532" t="s">
        <v>2021</v>
      </c>
      <c r="E441" s="500" t="s">
        <v>162</v>
      </c>
      <c r="F441" s="822">
        <v>44621</v>
      </c>
      <c r="G441" s="500" t="s">
        <v>162</v>
      </c>
      <c r="H441" s="823" t="s">
        <v>2150</v>
      </c>
      <c r="I441" s="869" t="s">
        <v>162</v>
      </c>
      <c r="J441" s="823" t="s">
        <v>2150</v>
      </c>
      <c r="K441" s="600" t="s">
        <v>1470</v>
      </c>
      <c r="L441" s="821" t="s">
        <v>55</v>
      </c>
      <c r="M441" s="513" t="s">
        <v>50</v>
      </c>
      <c r="N441" s="521" t="s">
        <v>136</v>
      </c>
      <c r="O441" s="836" t="s">
        <v>1492</v>
      </c>
      <c r="P441" s="502"/>
      <c r="Q441" s="532" t="s">
        <v>2019</v>
      </c>
      <c r="R441" s="502"/>
      <c r="S441" s="767" t="s">
        <v>99</v>
      </c>
      <c r="T441" s="767" t="s">
        <v>148</v>
      </c>
      <c r="U441" s="532">
        <v>2016</v>
      </c>
      <c r="V441" s="502"/>
      <c r="W441" s="502"/>
      <c r="X441" s="500"/>
    </row>
    <row r="442" spans="2:24" ht="25.5" customHeight="1" x14ac:dyDescent="0.25">
      <c r="B442" s="677">
        <v>436</v>
      </c>
      <c r="C442" s="819" t="s">
        <v>2022</v>
      </c>
      <c r="D442" s="521" t="s">
        <v>2023</v>
      </c>
      <c r="E442" s="500" t="s">
        <v>162</v>
      </c>
      <c r="F442" s="822">
        <v>44621</v>
      </c>
      <c r="G442" s="500" t="s">
        <v>162</v>
      </c>
      <c r="H442" s="823" t="s">
        <v>2150</v>
      </c>
      <c r="I442" s="869" t="s">
        <v>162</v>
      </c>
      <c r="J442" s="823" t="s">
        <v>2150</v>
      </c>
      <c r="K442" s="600" t="s">
        <v>1470</v>
      </c>
      <c r="L442" s="821" t="s">
        <v>55</v>
      </c>
      <c r="M442" s="821" t="s">
        <v>62</v>
      </c>
      <c r="N442" s="830" t="s">
        <v>1779</v>
      </c>
      <c r="O442" s="836" t="s">
        <v>1492</v>
      </c>
      <c r="P442" s="502"/>
      <c r="Q442" s="532" t="s">
        <v>2019</v>
      </c>
      <c r="R442" s="502"/>
      <c r="S442" s="767" t="s">
        <v>99</v>
      </c>
      <c r="T442" s="767" t="s">
        <v>148</v>
      </c>
      <c r="U442" s="521">
        <v>2019</v>
      </c>
      <c r="V442" s="502"/>
      <c r="W442" s="502"/>
      <c r="X442" s="500"/>
    </row>
    <row r="443" spans="2:24" ht="25.5" customHeight="1" x14ac:dyDescent="0.25">
      <c r="B443" s="677">
        <v>437</v>
      </c>
      <c r="C443" s="819" t="s">
        <v>2024</v>
      </c>
      <c r="D443" s="827" t="s">
        <v>2025</v>
      </c>
      <c r="E443" s="500" t="s">
        <v>162</v>
      </c>
      <c r="F443" s="822">
        <v>44621</v>
      </c>
      <c r="G443" s="500" t="s">
        <v>162</v>
      </c>
      <c r="H443" s="823" t="s">
        <v>2150</v>
      </c>
      <c r="I443" s="869" t="s">
        <v>162</v>
      </c>
      <c r="J443" s="823" t="s">
        <v>2150</v>
      </c>
      <c r="K443" s="600" t="s">
        <v>1470</v>
      </c>
      <c r="L443" s="821" t="s">
        <v>49</v>
      </c>
      <c r="M443" s="513" t="s">
        <v>50</v>
      </c>
      <c r="N443" s="830" t="s">
        <v>231</v>
      </c>
      <c r="O443" s="836" t="s">
        <v>1492</v>
      </c>
      <c r="P443" s="836"/>
      <c r="Q443" s="532" t="s">
        <v>1855</v>
      </c>
      <c r="R443" s="502"/>
      <c r="S443" s="800" t="s">
        <v>99</v>
      </c>
      <c r="T443" s="800" t="s">
        <v>1242</v>
      </c>
      <c r="U443" s="532">
        <v>2015</v>
      </c>
      <c r="V443" s="502"/>
      <c r="W443" s="502"/>
      <c r="X443" s="500"/>
    </row>
    <row r="444" spans="2:24" ht="25.5" customHeight="1" x14ac:dyDescent="0.25">
      <c r="B444" s="677">
        <v>438</v>
      </c>
      <c r="C444" s="819" t="s">
        <v>2026</v>
      </c>
      <c r="D444" s="532" t="s">
        <v>2027</v>
      </c>
      <c r="E444" s="500" t="s">
        <v>162</v>
      </c>
      <c r="F444" s="822">
        <v>44621</v>
      </c>
      <c r="G444" s="500" t="s">
        <v>162</v>
      </c>
      <c r="H444" s="823" t="s">
        <v>2150</v>
      </c>
      <c r="I444" s="869" t="s">
        <v>162</v>
      </c>
      <c r="J444" s="823" t="s">
        <v>2150</v>
      </c>
      <c r="K444" s="600" t="s">
        <v>1470</v>
      </c>
      <c r="L444" s="821" t="s">
        <v>49</v>
      </c>
      <c r="M444" s="821" t="s">
        <v>62</v>
      </c>
      <c r="N444" s="830" t="s">
        <v>231</v>
      </c>
      <c r="O444" s="836" t="s">
        <v>1492</v>
      </c>
      <c r="P444" s="502"/>
      <c r="Q444" s="532" t="s">
        <v>1855</v>
      </c>
      <c r="R444" s="502"/>
      <c r="S444" s="800" t="s">
        <v>99</v>
      </c>
      <c r="T444" s="800" t="s">
        <v>1242</v>
      </c>
      <c r="U444" s="532">
        <v>2015</v>
      </c>
      <c r="V444" s="502"/>
      <c r="W444" s="502"/>
      <c r="X444" s="500"/>
    </row>
    <row r="445" spans="2:24" ht="25.5" customHeight="1" x14ac:dyDescent="0.25">
      <c r="B445" s="677">
        <v>439</v>
      </c>
      <c r="C445" s="819" t="s">
        <v>2028</v>
      </c>
      <c r="D445" s="532" t="s">
        <v>2029</v>
      </c>
      <c r="E445" s="500" t="s">
        <v>162</v>
      </c>
      <c r="F445" s="822">
        <v>44621</v>
      </c>
      <c r="G445" s="500" t="s">
        <v>162</v>
      </c>
      <c r="H445" s="823" t="s">
        <v>2150</v>
      </c>
      <c r="I445" s="869" t="s">
        <v>162</v>
      </c>
      <c r="J445" s="823" t="s">
        <v>2150</v>
      </c>
      <c r="K445" s="600" t="s">
        <v>1470</v>
      </c>
      <c r="L445" s="821" t="s">
        <v>49</v>
      </c>
      <c r="M445" s="821" t="s">
        <v>62</v>
      </c>
      <c r="N445" s="830" t="s">
        <v>1779</v>
      </c>
      <c r="O445" s="836" t="s">
        <v>1492</v>
      </c>
      <c r="P445" s="502"/>
      <c r="Q445" s="532" t="s">
        <v>1855</v>
      </c>
      <c r="R445" s="502"/>
      <c r="S445" s="800" t="s">
        <v>99</v>
      </c>
      <c r="T445" s="800" t="s">
        <v>1242</v>
      </c>
      <c r="U445" s="532">
        <v>2015</v>
      </c>
      <c r="V445" s="502"/>
      <c r="W445" s="502"/>
      <c r="X445" s="500"/>
    </row>
    <row r="446" spans="2:24" ht="25.5" customHeight="1" x14ac:dyDescent="0.25">
      <c r="B446" s="677">
        <v>440</v>
      </c>
      <c r="C446" s="819" t="s">
        <v>2030</v>
      </c>
      <c r="D446" s="309" t="s">
        <v>2031</v>
      </c>
      <c r="E446" s="500" t="s">
        <v>162</v>
      </c>
      <c r="F446" s="822">
        <v>44621</v>
      </c>
      <c r="G446" s="500" t="s">
        <v>162</v>
      </c>
      <c r="H446" s="823" t="s">
        <v>2150</v>
      </c>
      <c r="I446" s="869" t="s">
        <v>162</v>
      </c>
      <c r="J446" s="823" t="s">
        <v>2150</v>
      </c>
      <c r="K446" s="600" t="s">
        <v>1470</v>
      </c>
      <c r="L446" s="309" t="s">
        <v>55</v>
      </c>
      <c r="M446" s="513" t="s">
        <v>50</v>
      </c>
      <c r="N446" s="830" t="s">
        <v>1779</v>
      </c>
      <c r="O446" s="836" t="s">
        <v>1492</v>
      </c>
      <c r="P446" s="309"/>
      <c r="Q446" s="532" t="s">
        <v>1855</v>
      </c>
      <c r="R446" s="309"/>
      <c r="S446" s="800" t="s">
        <v>99</v>
      </c>
      <c r="T446" s="800" t="s">
        <v>1242</v>
      </c>
      <c r="U446" s="309">
        <v>2018</v>
      </c>
      <c r="V446" s="502"/>
      <c r="W446" s="502"/>
      <c r="X446" s="500"/>
    </row>
    <row r="447" spans="2:24" ht="25.5" customHeight="1" x14ac:dyDescent="0.25">
      <c r="B447" s="677">
        <v>441</v>
      </c>
      <c r="C447" s="819" t="s">
        <v>1872</v>
      </c>
      <c r="D447" s="532" t="s">
        <v>1873</v>
      </c>
      <c r="E447" s="500" t="s">
        <v>162</v>
      </c>
      <c r="F447" s="822">
        <v>44621</v>
      </c>
      <c r="G447" s="500" t="s">
        <v>162</v>
      </c>
      <c r="H447" s="823" t="s">
        <v>2150</v>
      </c>
      <c r="I447" s="869" t="s">
        <v>162</v>
      </c>
      <c r="J447" s="823" t="s">
        <v>2150</v>
      </c>
      <c r="K447" s="600" t="s">
        <v>1470</v>
      </c>
      <c r="L447" s="821" t="s">
        <v>55</v>
      </c>
      <c r="M447" s="821" t="s">
        <v>62</v>
      </c>
      <c r="N447" s="830" t="s">
        <v>136</v>
      </c>
      <c r="O447" s="826" t="s">
        <v>1492</v>
      </c>
      <c r="P447" s="707"/>
      <c r="Q447" s="532" t="s">
        <v>1874</v>
      </c>
      <c r="R447" s="502"/>
      <c r="S447" s="746" t="s">
        <v>99</v>
      </c>
      <c r="T447" s="746" t="s">
        <v>72</v>
      </c>
      <c r="U447" s="532">
        <v>2011</v>
      </c>
      <c r="V447" s="309"/>
      <c r="W447" s="309"/>
      <c r="X447" s="500"/>
    </row>
    <row r="448" spans="2:24" ht="25.5" customHeight="1" x14ac:dyDescent="0.25">
      <c r="B448" s="677">
        <v>442</v>
      </c>
      <c r="C448" s="819" t="s">
        <v>1877</v>
      </c>
      <c r="D448" s="309" t="s">
        <v>1878</v>
      </c>
      <c r="E448" s="500" t="s">
        <v>162</v>
      </c>
      <c r="F448" s="822">
        <v>44621</v>
      </c>
      <c r="G448" s="500" t="s">
        <v>162</v>
      </c>
      <c r="H448" s="823" t="s">
        <v>2150</v>
      </c>
      <c r="I448" s="869" t="s">
        <v>162</v>
      </c>
      <c r="J448" s="823" t="s">
        <v>2150</v>
      </c>
      <c r="K448" s="600" t="s">
        <v>1470</v>
      </c>
      <c r="L448" s="821" t="s">
        <v>55</v>
      </c>
      <c r="M448" s="532" t="s">
        <v>50</v>
      </c>
      <c r="N448" s="830" t="s">
        <v>63</v>
      </c>
      <c r="O448" s="828" t="s">
        <v>1492</v>
      </c>
      <c r="P448" s="831"/>
      <c r="Q448" s="532" t="s">
        <v>1874</v>
      </c>
      <c r="R448" s="502"/>
      <c r="S448" s="746" t="s">
        <v>99</v>
      </c>
      <c r="T448" s="746" t="s">
        <v>72</v>
      </c>
      <c r="U448" s="872">
        <v>2016</v>
      </c>
      <c r="V448" s="309"/>
      <c r="W448" s="526"/>
      <c r="X448" s="505"/>
    </row>
    <row r="449" spans="8:10" x14ac:dyDescent="0.25">
      <c r="H449" s="551"/>
      <c r="I449" s="551"/>
      <c r="J449" s="552"/>
    </row>
    <row r="552" spans="1:52" s="537" customFormat="1" x14ac:dyDescent="0.25">
      <c r="A552" s="488"/>
      <c r="B552" s="536"/>
      <c r="C552" s="672"/>
      <c r="D552" s="489"/>
      <c r="E552" s="491"/>
      <c r="F552" s="491"/>
      <c r="G552" s="492"/>
      <c r="H552" s="493"/>
      <c r="I552" s="494"/>
      <c r="J552" s="493"/>
      <c r="K552" s="492"/>
      <c r="L552" s="492"/>
      <c r="M552" s="492"/>
      <c r="N552" s="492"/>
      <c r="O552" s="495"/>
      <c r="P552" s="496"/>
      <c r="Q552" s="495"/>
      <c r="R552" s="496"/>
      <c r="S552" s="492"/>
      <c r="T552" s="492"/>
      <c r="U552" s="492"/>
      <c r="V552" s="492"/>
      <c r="W552" s="492"/>
      <c r="X552" s="497"/>
      <c r="Y552" s="488"/>
      <c r="Z552" s="488"/>
      <c r="AA552" s="488"/>
      <c r="AB552" s="488"/>
      <c r="AC552" s="488"/>
      <c r="AD552" s="488"/>
      <c r="AE552" s="488"/>
      <c r="AF552" s="488"/>
      <c r="AG552" s="488"/>
      <c r="AH552" s="488"/>
      <c r="AI552" s="488"/>
      <c r="AJ552" s="488"/>
      <c r="AK552" s="488"/>
      <c r="AL552" s="488"/>
      <c r="AM552" s="488"/>
      <c r="AN552" s="488"/>
      <c r="AO552" s="488"/>
      <c r="AP552" s="488"/>
      <c r="AQ552" s="488"/>
      <c r="AR552" s="488"/>
      <c r="AS552" s="488"/>
      <c r="AT552" s="488"/>
      <c r="AU552" s="488"/>
      <c r="AV552" s="488"/>
      <c r="AW552" s="488"/>
      <c r="AX552" s="488"/>
      <c r="AY552" s="488"/>
      <c r="AZ552" s="488"/>
    </row>
    <row r="556" spans="1:52" x14ac:dyDescent="0.25">
      <c r="C556" s="876"/>
    </row>
  </sheetData>
  <mergeCells count="21">
    <mergeCell ref="X3:X6"/>
    <mergeCell ref="S5:U5"/>
    <mergeCell ref="B1:X1"/>
    <mergeCell ref="A3:A6"/>
    <mergeCell ref="B3:B6"/>
    <mergeCell ref="C3:C6"/>
    <mergeCell ref="D3:D6"/>
    <mergeCell ref="E3:F5"/>
    <mergeCell ref="G3:H5"/>
    <mergeCell ref="I3:J5"/>
    <mergeCell ref="K3:K6"/>
    <mergeCell ref="L3:L6"/>
    <mergeCell ref="M3:M6"/>
    <mergeCell ref="N3:N6"/>
    <mergeCell ref="O3:O6"/>
    <mergeCell ref="W3:W5"/>
    <mergeCell ref="P3:P6"/>
    <mergeCell ref="Q3:Q6"/>
    <mergeCell ref="R3:R6"/>
    <mergeCell ref="S3:U4"/>
    <mergeCell ref="V3:V6"/>
  </mergeCells>
  <phoneticPr fontId="20" type="noConversion"/>
  <conditionalFormatting sqref="A50:A52 A7:A14 A32:A48 A16:A30 A65:A112">
    <cfRule type="cellIs" dxfId="12" priority="12" operator="equal">
      <formula>"S"</formula>
    </cfRule>
    <cfRule type="cellIs" dxfId="11" priority="13" operator="equal">
      <formula>"B"</formula>
    </cfRule>
  </conditionalFormatting>
  <conditionalFormatting sqref="J59">
    <cfRule type="cellIs" dxfId="10" priority="1" operator="equal">
      <formula>"II/A"</formula>
    </cfRule>
    <cfRule type="cellIs" dxfId="9" priority="2" operator="equal">
      <formula>"II/B"</formula>
    </cfRule>
    <cfRule type="cellIs" dxfId="8" priority="3" operator="equal">
      <formula>"II/C"</formula>
    </cfRule>
    <cfRule type="cellIs" dxfId="7" priority="4" operator="equal">
      <formula>"II/D"</formula>
    </cfRule>
    <cfRule type="cellIs" dxfId="6" priority="5" operator="equal">
      <formula>"III/A"</formula>
    </cfRule>
    <cfRule type="cellIs" dxfId="5" priority="6" operator="equal">
      <formula>"III/b"</formula>
    </cfRule>
    <cfRule type="cellIs" dxfId="4" priority="7" operator="equal">
      <formula>"III/C"</formula>
    </cfRule>
    <cfRule type="cellIs" dxfId="3" priority="8" operator="equal">
      <formula>"III/D"</formula>
    </cfRule>
    <cfRule type="cellIs" dxfId="2" priority="9" operator="equal">
      <formula>"IV/A"</formula>
    </cfRule>
    <cfRule type="cellIs" dxfId="1" priority="10" operator="equal">
      <formula>"IV/b"</formula>
    </cfRule>
    <cfRule type="cellIs" dxfId="0" priority="11" operator="equal">
      <formula>"IV/c"</formula>
    </cfRule>
  </conditionalFormatting>
  <dataValidations disablePrompts="1" count="1">
    <dataValidation type="list" allowBlank="1" showInputMessage="1" showErrorMessage="1" sqref="L19">
      <formula1>#REF!</formula1>
    </dataValidation>
  </dataValidations>
  <pageMargins left="0.18" right="0.2" top="0.61" bottom="0.28000000000000003" header="0.3" footer="0.25"/>
  <pageSetup paperSize="5" scale="68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Q32"/>
  <sheetViews>
    <sheetView topLeftCell="D12" zoomScale="90" zoomScaleNormal="90" workbookViewId="0">
      <selection activeCell="AD24" sqref="AD24"/>
    </sheetView>
  </sheetViews>
  <sheetFormatPr defaultRowHeight="15" x14ac:dyDescent="0.25"/>
  <cols>
    <col min="1" max="1" width="4.5703125" style="2" customWidth="1"/>
    <col min="2" max="2" width="19.5703125" style="2" customWidth="1"/>
    <col min="3" max="3" width="6.5703125" style="2" customWidth="1"/>
    <col min="4" max="4" width="5.85546875" style="2" customWidth="1"/>
    <col min="5" max="5" width="4.85546875" style="2" customWidth="1"/>
    <col min="6" max="6" width="4.42578125" style="2" customWidth="1"/>
    <col min="7" max="7" width="6.140625" style="2" customWidth="1"/>
    <col min="8" max="8" width="4" style="2" customWidth="1"/>
    <col min="9" max="10" width="4.42578125" style="2" customWidth="1"/>
    <col min="11" max="12" width="4.28515625" style="2" customWidth="1"/>
    <col min="13" max="13" width="3.85546875" style="2" customWidth="1"/>
    <col min="14" max="14" width="4.5703125" style="2" customWidth="1"/>
    <col min="15" max="15" width="3.7109375" style="2" customWidth="1"/>
    <col min="16" max="16" width="4.140625" style="2" customWidth="1"/>
    <col min="17" max="17" width="4.85546875" style="2" customWidth="1"/>
    <col min="18" max="18" width="4.42578125" style="2" customWidth="1"/>
    <col min="19" max="19" width="4.140625" style="2" customWidth="1"/>
    <col min="20" max="20" width="3.5703125" style="2" customWidth="1"/>
    <col min="21" max="21" width="6.28515625" style="2" customWidth="1"/>
    <col min="22" max="23" width="4.140625" style="2" customWidth="1"/>
    <col min="24" max="25" width="4.42578125" style="2" customWidth="1"/>
    <col min="26" max="26" width="4.28515625" style="2" customWidth="1"/>
    <col min="27" max="27" width="4.42578125" style="2" customWidth="1"/>
    <col min="28" max="28" width="4.140625" style="2" customWidth="1"/>
    <col min="29" max="29" width="4.7109375" style="2" customWidth="1"/>
    <col min="30" max="30" width="6.28515625" style="2" customWidth="1"/>
    <col min="31" max="31" width="5.28515625" style="2" customWidth="1"/>
    <col min="32" max="32" width="4.85546875" style="2" customWidth="1"/>
    <col min="33" max="33" width="6.5703125" style="2" customWidth="1"/>
    <col min="34" max="34" width="6.140625" style="2" customWidth="1"/>
    <col min="35" max="35" width="5.85546875" style="2" customWidth="1"/>
    <col min="36" max="37" width="7.28515625" style="2" customWidth="1"/>
    <col min="38" max="38" width="6" style="2" customWidth="1"/>
    <col min="39" max="41" width="5.85546875" style="2" customWidth="1"/>
    <col min="42" max="42" width="7.7109375" style="2" customWidth="1"/>
    <col min="43" max="16384" width="9.140625" style="2"/>
  </cols>
  <sheetData>
    <row r="1" spans="1:43" ht="20.25" x14ac:dyDescent="0.3">
      <c r="A1" s="955" t="s">
        <v>840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955"/>
      <c r="S1" s="955"/>
      <c r="T1" s="955"/>
      <c r="U1" s="955"/>
      <c r="V1" s="955"/>
      <c r="W1" s="955"/>
      <c r="X1" s="955"/>
      <c r="Y1" s="955"/>
      <c r="Z1" s="955"/>
      <c r="AA1" s="955"/>
      <c r="AB1" s="955"/>
      <c r="AC1" s="955"/>
      <c r="AD1" s="955"/>
      <c r="AE1" s="955"/>
      <c r="AF1" s="955"/>
      <c r="AG1" s="955"/>
      <c r="AH1" s="955"/>
      <c r="AI1" s="955"/>
      <c r="AJ1" s="955"/>
      <c r="AK1" s="955"/>
      <c r="AL1" s="955"/>
      <c r="AM1" s="955"/>
      <c r="AN1" s="955"/>
      <c r="AO1" s="955"/>
      <c r="AP1" s="955"/>
    </row>
    <row r="2" spans="1:43" ht="20.25" x14ac:dyDescent="0.3">
      <c r="A2" s="955" t="s">
        <v>841</v>
      </c>
      <c r="B2" s="955"/>
      <c r="C2" s="955"/>
      <c r="D2" s="955"/>
      <c r="E2" s="955"/>
      <c r="F2" s="955"/>
      <c r="G2" s="955"/>
      <c r="H2" s="955"/>
      <c r="I2" s="955"/>
      <c r="J2" s="955"/>
      <c r="K2" s="955"/>
      <c r="L2" s="955"/>
      <c r="M2" s="955"/>
      <c r="N2" s="955"/>
      <c r="O2" s="955"/>
      <c r="P2" s="955"/>
      <c r="Q2" s="955"/>
      <c r="R2" s="955"/>
      <c r="S2" s="955"/>
      <c r="T2" s="955"/>
      <c r="U2" s="955"/>
      <c r="V2" s="955"/>
      <c r="W2" s="955"/>
      <c r="X2" s="955"/>
      <c r="Y2" s="955"/>
      <c r="Z2" s="955"/>
      <c r="AA2" s="955"/>
      <c r="AB2" s="955"/>
      <c r="AC2" s="955"/>
      <c r="AD2" s="955"/>
      <c r="AE2" s="955"/>
      <c r="AF2" s="955"/>
      <c r="AG2" s="955"/>
      <c r="AH2" s="955"/>
      <c r="AI2" s="955"/>
      <c r="AJ2" s="955"/>
      <c r="AK2" s="955"/>
      <c r="AL2" s="955"/>
      <c r="AM2" s="955"/>
      <c r="AN2" s="955"/>
      <c r="AO2" s="955"/>
      <c r="AP2" s="955"/>
    </row>
    <row r="3" spans="1:43" ht="20.25" x14ac:dyDescent="0.3">
      <c r="A3" s="955" t="s">
        <v>2230</v>
      </c>
      <c r="B3" s="955"/>
      <c r="C3" s="955"/>
      <c r="D3" s="955"/>
      <c r="E3" s="955"/>
      <c r="F3" s="955"/>
      <c r="G3" s="955"/>
      <c r="H3" s="955"/>
      <c r="I3" s="955"/>
      <c r="J3" s="955"/>
      <c r="K3" s="955"/>
      <c r="L3" s="955"/>
      <c r="M3" s="955"/>
      <c r="N3" s="955"/>
      <c r="O3" s="955"/>
      <c r="P3" s="955"/>
      <c r="Q3" s="955"/>
      <c r="R3" s="955"/>
      <c r="S3" s="955"/>
      <c r="T3" s="955"/>
      <c r="U3" s="955"/>
      <c r="V3" s="955"/>
      <c r="W3" s="955"/>
      <c r="X3" s="955"/>
      <c r="Y3" s="955"/>
      <c r="Z3" s="955"/>
      <c r="AA3" s="955"/>
      <c r="AB3" s="955"/>
      <c r="AC3" s="955"/>
      <c r="AD3" s="955"/>
      <c r="AE3" s="955"/>
      <c r="AF3" s="955"/>
      <c r="AG3" s="955"/>
      <c r="AH3" s="955"/>
      <c r="AI3" s="955"/>
      <c r="AJ3" s="955"/>
      <c r="AK3" s="955"/>
      <c r="AL3" s="955"/>
      <c r="AM3" s="955"/>
      <c r="AN3" s="955"/>
      <c r="AO3" s="955"/>
      <c r="AP3" s="955"/>
    </row>
    <row r="4" spans="1:43" ht="15.75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</row>
    <row r="5" spans="1:43" ht="15.75" thickBot="1" x14ac:dyDescent="0.3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</row>
    <row r="6" spans="1:43" ht="22.5" customHeight="1" thickBot="1" x14ac:dyDescent="0.3">
      <c r="A6" s="956" t="s">
        <v>806</v>
      </c>
      <c r="B6" s="957" t="s">
        <v>807</v>
      </c>
      <c r="C6" s="958" t="s">
        <v>842</v>
      </c>
      <c r="D6" s="958"/>
      <c r="E6" s="958"/>
      <c r="F6" s="958"/>
      <c r="G6" s="958"/>
      <c r="H6" s="958"/>
      <c r="I6" s="958"/>
      <c r="J6" s="958"/>
      <c r="K6" s="958"/>
      <c r="L6" s="958"/>
      <c r="M6" s="958"/>
      <c r="N6" s="958"/>
      <c r="O6" s="958"/>
      <c r="P6" s="958"/>
      <c r="Q6" s="958"/>
      <c r="R6" s="958"/>
      <c r="S6" s="958"/>
      <c r="T6" s="958"/>
      <c r="U6" s="958"/>
      <c r="V6" s="958"/>
      <c r="W6" s="958"/>
      <c r="X6" s="958"/>
      <c r="Y6" s="958"/>
      <c r="Z6" s="958"/>
      <c r="AA6" s="958"/>
      <c r="AB6" s="958"/>
      <c r="AC6" s="958"/>
      <c r="AD6" s="958"/>
      <c r="AE6" s="958"/>
      <c r="AF6" s="958"/>
      <c r="AG6" s="958"/>
      <c r="AH6" s="958"/>
      <c r="AI6" s="958"/>
      <c r="AJ6" s="958"/>
      <c r="AK6" s="958"/>
      <c r="AL6" s="958"/>
      <c r="AM6" s="958"/>
      <c r="AN6" s="958"/>
      <c r="AO6" s="958"/>
      <c r="AP6" s="956" t="s">
        <v>797</v>
      </c>
    </row>
    <row r="7" spans="1:43" ht="39" customHeight="1" thickBot="1" x14ac:dyDescent="0.3">
      <c r="A7" s="956"/>
      <c r="B7" s="957"/>
      <c r="C7" s="956" t="s">
        <v>808</v>
      </c>
      <c r="D7" s="956"/>
      <c r="E7" s="956"/>
      <c r="F7" s="961" t="s">
        <v>26</v>
      </c>
      <c r="G7" s="962"/>
      <c r="H7" s="956" t="s">
        <v>809</v>
      </c>
      <c r="I7" s="956"/>
      <c r="J7" s="956"/>
      <c r="K7" s="956"/>
      <c r="L7" s="956"/>
      <c r="M7" s="956"/>
      <c r="N7" s="956"/>
      <c r="O7" s="956" t="s">
        <v>810</v>
      </c>
      <c r="P7" s="956"/>
      <c r="Q7" s="956"/>
      <c r="R7" s="956" t="s">
        <v>811</v>
      </c>
      <c r="S7" s="956"/>
      <c r="T7" s="956"/>
      <c r="U7" s="956" t="s">
        <v>148</v>
      </c>
      <c r="V7" s="956"/>
      <c r="W7" s="956"/>
      <c r="X7" s="956"/>
      <c r="Y7" s="961" t="s">
        <v>100</v>
      </c>
      <c r="Z7" s="962"/>
      <c r="AA7" s="956" t="s">
        <v>812</v>
      </c>
      <c r="AB7" s="956"/>
      <c r="AC7" s="956"/>
      <c r="AD7" s="578" t="s">
        <v>2134</v>
      </c>
      <c r="AE7" s="956" t="s">
        <v>1017</v>
      </c>
      <c r="AF7" s="956" t="s">
        <v>813</v>
      </c>
      <c r="AG7" s="42" t="s">
        <v>814</v>
      </c>
      <c r="AH7" s="42" t="s">
        <v>815</v>
      </c>
      <c r="AI7" s="42" t="s">
        <v>816</v>
      </c>
      <c r="AJ7" s="956" t="s">
        <v>817</v>
      </c>
      <c r="AK7" s="956" t="s">
        <v>1121</v>
      </c>
      <c r="AL7" s="956" t="s">
        <v>818</v>
      </c>
      <c r="AM7" s="956" t="s">
        <v>819</v>
      </c>
      <c r="AN7" s="953" t="s">
        <v>2152</v>
      </c>
      <c r="AO7" s="956" t="s">
        <v>820</v>
      </c>
      <c r="AP7" s="956"/>
    </row>
    <row r="8" spans="1:43" ht="41.25" customHeight="1" thickBot="1" x14ac:dyDescent="0.3">
      <c r="A8" s="956"/>
      <c r="B8" s="957"/>
      <c r="C8" s="41" t="s">
        <v>821</v>
      </c>
      <c r="D8" s="41" t="s">
        <v>822</v>
      </c>
      <c r="E8" s="41" t="s">
        <v>823</v>
      </c>
      <c r="F8" s="578" t="s">
        <v>79</v>
      </c>
      <c r="G8" s="578" t="s">
        <v>1105</v>
      </c>
      <c r="H8" s="41" t="s">
        <v>824</v>
      </c>
      <c r="I8" s="41" t="s">
        <v>825</v>
      </c>
      <c r="J8" s="41" t="s">
        <v>280</v>
      </c>
      <c r="K8" s="41" t="s">
        <v>826</v>
      </c>
      <c r="L8" s="41" t="s">
        <v>827</v>
      </c>
      <c r="M8" s="41" t="s">
        <v>78</v>
      </c>
      <c r="N8" s="41" t="s">
        <v>770</v>
      </c>
      <c r="O8" s="41" t="s">
        <v>827</v>
      </c>
      <c r="P8" s="41" t="s">
        <v>826</v>
      </c>
      <c r="Q8" s="41" t="s">
        <v>216</v>
      </c>
      <c r="R8" s="41" t="s">
        <v>827</v>
      </c>
      <c r="S8" s="41" t="s">
        <v>826</v>
      </c>
      <c r="T8" s="41" t="s">
        <v>828</v>
      </c>
      <c r="U8" s="41" t="s">
        <v>829</v>
      </c>
      <c r="V8" s="41" t="s">
        <v>830</v>
      </c>
      <c r="W8" s="41" t="s">
        <v>826</v>
      </c>
      <c r="X8" s="41" t="s">
        <v>768</v>
      </c>
      <c r="Y8" s="61" t="s">
        <v>104</v>
      </c>
      <c r="Z8" s="41" t="s">
        <v>826</v>
      </c>
      <c r="AA8" s="41" t="s">
        <v>827</v>
      </c>
      <c r="AB8" s="41" t="s">
        <v>826</v>
      </c>
      <c r="AC8" s="41" t="s">
        <v>831</v>
      </c>
      <c r="AD8" s="41" t="s">
        <v>78</v>
      </c>
      <c r="AE8" s="956"/>
      <c r="AF8" s="956"/>
      <c r="AG8" s="41" t="s">
        <v>826</v>
      </c>
      <c r="AH8" s="42" t="s">
        <v>826</v>
      </c>
      <c r="AI8" s="42" t="s">
        <v>826</v>
      </c>
      <c r="AJ8" s="956"/>
      <c r="AK8" s="956"/>
      <c r="AL8" s="956"/>
      <c r="AM8" s="956"/>
      <c r="AN8" s="954"/>
      <c r="AO8" s="956"/>
      <c r="AP8" s="956"/>
    </row>
    <row r="9" spans="1:43" ht="15.75" thickBot="1" x14ac:dyDescent="0.3">
      <c r="A9" s="35">
        <v>1</v>
      </c>
      <c r="B9" s="35">
        <v>2</v>
      </c>
      <c r="C9" s="35">
        <v>3</v>
      </c>
      <c r="D9" s="35">
        <v>4</v>
      </c>
      <c r="E9" s="35">
        <v>5</v>
      </c>
      <c r="F9" s="35"/>
      <c r="G9" s="35"/>
      <c r="H9" s="35"/>
      <c r="I9" s="35">
        <v>6</v>
      </c>
      <c r="J9" s="35">
        <v>7</v>
      </c>
      <c r="K9" s="35">
        <v>8</v>
      </c>
      <c r="L9" s="35">
        <v>9</v>
      </c>
      <c r="M9" s="35">
        <v>10</v>
      </c>
      <c r="N9" s="35">
        <v>11</v>
      </c>
      <c r="O9" s="35">
        <v>12</v>
      </c>
      <c r="P9" s="35">
        <v>13</v>
      </c>
      <c r="Q9" s="35">
        <v>14</v>
      </c>
      <c r="R9" s="35">
        <v>15</v>
      </c>
      <c r="S9" s="35">
        <v>16</v>
      </c>
      <c r="T9" s="35">
        <v>17</v>
      </c>
      <c r="U9" s="35">
        <v>18</v>
      </c>
      <c r="V9" s="35">
        <v>19</v>
      </c>
      <c r="W9" s="35">
        <v>20</v>
      </c>
      <c r="X9" s="35"/>
      <c r="Y9" s="35"/>
      <c r="Z9" s="35">
        <v>21</v>
      </c>
      <c r="AA9" s="35">
        <v>22</v>
      </c>
      <c r="AB9" s="35">
        <v>23</v>
      </c>
      <c r="AC9" s="35">
        <v>24</v>
      </c>
      <c r="AD9" s="35">
        <v>26</v>
      </c>
      <c r="AE9" s="35">
        <v>27</v>
      </c>
      <c r="AF9" s="35">
        <v>29</v>
      </c>
      <c r="AG9" s="35">
        <v>30</v>
      </c>
      <c r="AH9" s="35">
        <v>31</v>
      </c>
      <c r="AI9" s="35">
        <v>32</v>
      </c>
      <c r="AJ9" s="35">
        <v>33</v>
      </c>
      <c r="AK9" s="35"/>
      <c r="AL9" s="35">
        <v>34</v>
      </c>
      <c r="AM9" s="35">
        <v>35</v>
      </c>
      <c r="AN9" s="35"/>
      <c r="AO9" s="35">
        <v>36</v>
      </c>
      <c r="AP9" s="35">
        <v>37</v>
      </c>
    </row>
    <row r="10" spans="1:43" ht="27" customHeight="1" x14ac:dyDescent="0.25">
      <c r="A10" s="31">
        <v>1</v>
      </c>
      <c r="B10" s="32" t="s">
        <v>832</v>
      </c>
      <c r="C10" s="33">
        <v>0</v>
      </c>
      <c r="D10" s="33">
        <v>1</v>
      </c>
      <c r="E10" s="33">
        <v>0</v>
      </c>
      <c r="F10" s="33">
        <v>3</v>
      </c>
      <c r="G10" s="33">
        <v>0</v>
      </c>
      <c r="H10" s="33">
        <v>0</v>
      </c>
      <c r="I10" s="33">
        <v>0</v>
      </c>
      <c r="J10" s="33">
        <v>0</v>
      </c>
      <c r="K10" s="33">
        <v>4</v>
      </c>
      <c r="L10" s="33">
        <v>0</v>
      </c>
      <c r="M10" s="33">
        <v>0</v>
      </c>
      <c r="N10" s="33">
        <v>3</v>
      </c>
      <c r="O10" s="33">
        <v>0</v>
      </c>
      <c r="P10" s="33">
        <v>1</v>
      </c>
      <c r="Q10" s="33">
        <v>0</v>
      </c>
      <c r="R10" s="33">
        <v>0</v>
      </c>
      <c r="S10" s="33">
        <v>1</v>
      </c>
      <c r="T10" s="33">
        <v>0</v>
      </c>
      <c r="U10" s="33">
        <v>2</v>
      </c>
      <c r="V10" s="33">
        <v>2</v>
      </c>
      <c r="W10" s="33">
        <v>1</v>
      </c>
      <c r="X10" s="33">
        <v>1</v>
      </c>
      <c r="Y10" s="33">
        <v>1</v>
      </c>
      <c r="Z10" s="33">
        <v>1</v>
      </c>
      <c r="AA10" s="33">
        <v>0</v>
      </c>
      <c r="AB10" s="33">
        <v>4</v>
      </c>
      <c r="AC10" s="33">
        <v>0</v>
      </c>
      <c r="AD10" s="33">
        <v>17</v>
      </c>
      <c r="AE10" s="33">
        <v>0</v>
      </c>
      <c r="AF10" s="33">
        <v>0</v>
      </c>
      <c r="AG10" s="33">
        <v>0</v>
      </c>
      <c r="AH10" s="33">
        <v>0</v>
      </c>
      <c r="AI10" s="33">
        <v>0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4</v>
      </c>
      <c r="AP10" s="34">
        <f t="shared" ref="AP10:AP17" si="0">SUM(C10:AO10)</f>
        <v>46</v>
      </c>
    </row>
    <row r="11" spans="1:43" ht="27" customHeight="1" x14ac:dyDescent="0.25">
      <c r="A11" s="26">
        <v>2</v>
      </c>
      <c r="B11" s="13" t="s">
        <v>833</v>
      </c>
      <c r="C11" s="12">
        <v>0</v>
      </c>
      <c r="D11" s="12">
        <v>4</v>
      </c>
      <c r="E11" s="12">
        <v>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9</v>
      </c>
      <c r="L11" s="12">
        <v>0</v>
      </c>
      <c r="M11" s="12">
        <f>MOCIL!D67</f>
        <v>2</v>
      </c>
      <c r="N11" s="12">
        <f>MOCIL!D66</f>
        <v>5</v>
      </c>
      <c r="O11" s="12">
        <v>0</v>
      </c>
      <c r="P11" s="12">
        <v>3</v>
      </c>
      <c r="Q11" s="12">
        <v>0</v>
      </c>
      <c r="R11" s="12">
        <v>8</v>
      </c>
      <c r="S11" s="12">
        <v>11</v>
      </c>
      <c r="T11" s="12">
        <v>0</v>
      </c>
      <c r="U11" s="12">
        <f>MOCIL!D69</f>
        <v>2</v>
      </c>
      <c r="V11" s="12">
        <v>1</v>
      </c>
      <c r="W11" s="12">
        <v>1</v>
      </c>
      <c r="X11" s="12">
        <v>0</v>
      </c>
      <c r="Y11" s="12">
        <v>0</v>
      </c>
      <c r="Z11" s="12">
        <v>2</v>
      </c>
      <c r="AA11" s="12">
        <v>0</v>
      </c>
      <c r="AB11" s="12">
        <v>2</v>
      </c>
      <c r="AC11" s="12">
        <v>0</v>
      </c>
      <c r="AD11" s="12">
        <v>3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2">
        <v>0</v>
      </c>
      <c r="AO11" s="12">
        <v>1</v>
      </c>
      <c r="AP11" s="34">
        <f t="shared" si="0"/>
        <v>55</v>
      </c>
      <c r="AQ11" s="23"/>
    </row>
    <row r="12" spans="1:43" ht="27" customHeight="1" x14ac:dyDescent="0.25">
      <c r="A12" s="26">
        <v>3</v>
      </c>
      <c r="B12" s="13" t="s">
        <v>834</v>
      </c>
      <c r="C12" s="12">
        <v>0</v>
      </c>
      <c r="D12" s="12">
        <v>5</v>
      </c>
      <c r="E12" s="12">
        <v>1</v>
      </c>
      <c r="F12" s="12">
        <v>1</v>
      </c>
      <c r="G12" s="12">
        <v>0</v>
      </c>
      <c r="H12" s="12">
        <v>0</v>
      </c>
      <c r="I12" s="12">
        <v>2</v>
      </c>
      <c r="J12" s="12">
        <v>0</v>
      </c>
      <c r="K12" s="12">
        <v>3</v>
      </c>
      <c r="L12" s="12">
        <v>1</v>
      </c>
      <c r="M12" s="12">
        <v>7</v>
      </c>
      <c r="N12" s="12">
        <v>4</v>
      </c>
      <c r="O12" s="12">
        <v>0</v>
      </c>
      <c r="P12" s="12">
        <v>4</v>
      </c>
      <c r="Q12" s="12">
        <v>0</v>
      </c>
      <c r="R12" s="12">
        <v>5</v>
      </c>
      <c r="S12" s="12">
        <v>11</v>
      </c>
      <c r="T12" s="12">
        <v>0</v>
      </c>
      <c r="U12" s="12">
        <v>3</v>
      </c>
      <c r="V12" s="12">
        <v>0</v>
      </c>
      <c r="W12" s="12">
        <v>4</v>
      </c>
      <c r="X12" s="12">
        <v>0</v>
      </c>
      <c r="Y12" s="12">
        <v>0</v>
      </c>
      <c r="Z12" s="12">
        <v>2</v>
      </c>
      <c r="AA12" s="12">
        <v>0</v>
      </c>
      <c r="AB12" s="12">
        <v>1</v>
      </c>
      <c r="AC12" s="12">
        <v>0</v>
      </c>
      <c r="AD12" s="12">
        <v>3</v>
      </c>
      <c r="AE12" s="12">
        <v>0</v>
      </c>
      <c r="AF12" s="12">
        <v>0</v>
      </c>
      <c r="AG12" s="12">
        <v>1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1</v>
      </c>
      <c r="AP12" s="34">
        <f t="shared" si="0"/>
        <v>59</v>
      </c>
      <c r="AQ12" s="23"/>
    </row>
    <row r="13" spans="1:43" ht="27" customHeight="1" x14ac:dyDescent="0.25">
      <c r="A13" s="26">
        <v>4</v>
      </c>
      <c r="B13" s="13" t="s">
        <v>835</v>
      </c>
      <c r="C13" s="12">
        <v>0</v>
      </c>
      <c r="D13" s="12">
        <v>5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f>KOTOBANGON!D65</f>
        <v>5</v>
      </c>
      <c r="L13" s="12">
        <v>0</v>
      </c>
      <c r="M13" s="12">
        <v>2</v>
      </c>
      <c r="N13" s="12">
        <v>5</v>
      </c>
      <c r="O13" s="12">
        <v>0</v>
      </c>
      <c r="P13" s="12">
        <f>KOTOBANGON!D67</f>
        <v>3</v>
      </c>
      <c r="Q13" s="12">
        <v>0</v>
      </c>
      <c r="R13" s="12">
        <v>2</v>
      </c>
      <c r="S13" s="12">
        <f>KOTOBANGON!D66</f>
        <v>9</v>
      </c>
      <c r="T13" s="12">
        <v>1</v>
      </c>
      <c r="U13" s="12">
        <f>KOTOBANGON!D57</f>
        <v>2</v>
      </c>
      <c r="V13" s="12">
        <v>1</v>
      </c>
      <c r="W13" s="12">
        <v>4</v>
      </c>
      <c r="X13" s="12">
        <v>0</v>
      </c>
      <c r="Y13" s="12">
        <v>0</v>
      </c>
      <c r="Z13" s="12">
        <f>KOTOBANGON!D70</f>
        <v>1</v>
      </c>
      <c r="AA13" s="12">
        <v>0</v>
      </c>
      <c r="AB13" s="12">
        <v>1</v>
      </c>
      <c r="AC13" s="12">
        <v>0</v>
      </c>
      <c r="AD13" s="12">
        <v>4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1</v>
      </c>
      <c r="AP13" s="34">
        <f t="shared" si="0"/>
        <v>46</v>
      </c>
      <c r="AQ13" s="23"/>
    </row>
    <row r="14" spans="1:43" ht="27" customHeight="1" x14ac:dyDescent="0.25">
      <c r="A14" s="26">
        <v>5</v>
      </c>
      <c r="B14" s="13" t="s">
        <v>836</v>
      </c>
      <c r="C14" s="12">
        <v>0</v>
      </c>
      <c r="D14" s="12">
        <v>2</v>
      </c>
      <c r="E14" s="12">
        <v>1</v>
      </c>
      <c r="F14" s="12">
        <v>2</v>
      </c>
      <c r="G14" s="12">
        <v>0</v>
      </c>
      <c r="H14" s="12">
        <v>0</v>
      </c>
      <c r="I14" s="12">
        <v>0</v>
      </c>
      <c r="J14" s="12">
        <v>0</v>
      </c>
      <c r="K14" s="12">
        <v>7</v>
      </c>
      <c r="L14" s="12">
        <v>0</v>
      </c>
      <c r="M14" s="12">
        <v>2</v>
      </c>
      <c r="N14" s="12">
        <v>6</v>
      </c>
      <c r="O14" s="12">
        <v>0</v>
      </c>
      <c r="P14" s="12">
        <v>2</v>
      </c>
      <c r="Q14" s="12">
        <v>0</v>
      </c>
      <c r="R14" s="12">
        <v>1</v>
      </c>
      <c r="S14" s="12">
        <v>6</v>
      </c>
      <c r="T14" s="12">
        <v>1</v>
      </c>
      <c r="U14" s="12">
        <v>2</v>
      </c>
      <c r="V14" s="12">
        <v>0</v>
      </c>
      <c r="W14" s="12">
        <v>1</v>
      </c>
      <c r="X14" s="12">
        <v>0</v>
      </c>
      <c r="Y14" s="12">
        <v>0</v>
      </c>
      <c r="Z14" s="12">
        <v>1</v>
      </c>
      <c r="AA14" s="12">
        <v>0</v>
      </c>
      <c r="AB14" s="12">
        <v>1</v>
      </c>
      <c r="AC14" s="12">
        <v>0</v>
      </c>
      <c r="AD14" s="12">
        <v>3</v>
      </c>
      <c r="AE14" s="12">
        <v>0</v>
      </c>
      <c r="AF14" s="12">
        <v>0</v>
      </c>
      <c r="AG14" s="12">
        <v>0</v>
      </c>
      <c r="AH14" s="12">
        <v>1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0</v>
      </c>
      <c r="AO14" s="12">
        <v>0</v>
      </c>
      <c r="AP14" s="34">
        <f t="shared" si="0"/>
        <v>39</v>
      </c>
      <c r="AQ14" s="23"/>
    </row>
    <row r="15" spans="1:43" ht="27" customHeight="1" x14ac:dyDescent="0.25">
      <c r="A15" s="26">
        <v>6</v>
      </c>
      <c r="B15" s="13" t="s">
        <v>837</v>
      </c>
      <c r="C15" s="12">
        <v>0</v>
      </c>
      <c r="D15" s="12">
        <f>BILALANG!D49</f>
        <v>3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f>BILALANG!D58</f>
        <v>6</v>
      </c>
      <c r="L15" s="12">
        <v>0</v>
      </c>
      <c r="M15" s="12">
        <v>1</v>
      </c>
      <c r="N15" s="12">
        <f>BILALANG!D51</f>
        <v>3</v>
      </c>
      <c r="O15" s="12">
        <v>0</v>
      </c>
      <c r="P15" s="12">
        <v>4</v>
      </c>
      <c r="Q15" s="12">
        <v>0</v>
      </c>
      <c r="R15" s="12">
        <v>3</v>
      </c>
      <c r="S15" s="12">
        <v>5</v>
      </c>
      <c r="T15" s="12">
        <v>0</v>
      </c>
      <c r="U15" s="12">
        <f>BILALANG!D53</f>
        <v>2</v>
      </c>
      <c r="V15" s="12">
        <v>1</v>
      </c>
      <c r="W15" s="12">
        <f>BILALANG!D61</f>
        <v>1</v>
      </c>
      <c r="X15" s="12">
        <v>0</v>
      </c>
      <c r="Y15" s="12">
        <v>0</v>
      </c>
      <c r="Z15" s="12">
        <v>2</v>
      </c>
      <c r="AA15" s="12">
        <v>1</v>
      </c>
      <c r="AB15" s="12">
        <v>0</v>
      </c>
      <c r="AC15" s="12">
        <v>0</v>
      </c>
      <c r="AD15" s="12">
        <f>BILALANG!D50</f>
        <v>2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2</v>
      </c>
      <c r="AN15" s="12">
        <v>0</v>
      </c>
      <c r="AO15" s="12">
        <v>0</v>
      </c>
      <c r="AP15" s="34">
        <f t="shared" si="0"/>
        <v>36</v>
      </c>
      <c r="AQ15" s="23"/>
    </row>
    <row r="16" spans="1:43" ht="27" customHeight="1" x14ac:dyDescent="0.25">
      <c r="A16" s="26">
        <v>7</v>
      </c>
      <c r="B16" s="13" t="s">
        <v>838</v>
      </c>
      <c r="C16" s="12">
        <v>9</v>
      </c>
      <c r="D16" s="12">
        <v>30</v>
      </c>
      <c r="E16" s="12">
        <v>1</v>
      </c>
      <c r="F16" s="12">
        <v>6</v>
      </c>
      <c r="G16" s="12">
        <v>0</v>
      </c>
      <c r="H16" s="12">
        <v>0</v>
      </c>
      <c r="I16" s="12">
        <v>0</v>
      </c>
      <c r="J16" s="12">
        <v>0</v>
      </c>
      <c r="K16" s="12">
        <v>137</v>
      </c>
      <c r="L16" s="12">
        <v>5</v>
      </c>
      <c r="M16" s="12">
        <v>26</v>
      </c>
      <c r="N16" s="12">
        <v>80</v>
      </c>
      <c r="O16" s="12">
        <v>0</v>
      </c>
      <c r="P16" s="12">
        <v>7</v>
      </c>
      <c r="Q16" s="12">
        <v>0</v>
      </c>
      <c r="R16" s="12">
        <v>9</v>
      </c>
      <c r="S16" s="12">
        <v>18</v>
      </c>
      <c r="T16" s="12">
        <v>1</v>
      </c>
      <c r="U16" s="12">
        <v>20</v>
      </c>
      <c r="V16" s="12">
        <f>1</f>
        <v>1</v>
      </c>
      <c r="W16" s="12">
        <v>24</v>
      </c>
      <c r="X16" s="12">
        <v>0</v>
      </c>
      <c r="Y16" s="12">
        <v>1</v>
      </c>
      <c r="Z16" s="12">
        <v>8</v>
      </c>
      <c r="AA16" s="12">
        <v>1</v>
      </c>
      <c r="AB16" s="12">
        <v>10</v>
      </c>
      <c r="AC16" s="12">
        <v>0</v>
      </c>
      <c r="AD16" s="12">
        <v>10</v>
      </c>
      <c r="AE16" s="12">
        <v>1</v>
      </c>
      <c r="AF16" s="12">
        <v>2</v>
      </c>
      <c r="AG16" s="12">
        <f>16</f>
        <v>16</v>
      </c>
      <c r="AH16" s="12">
        <v>4</v>
      </c>
      <c r="AI16" s="12">
        <f>4</f>
        <v>4</v>
      </c>
      <c r="AJ16" s="12">
        <v>3</v>
      </c>
      <c r="AK16" s="12">
        <v>1</v>
      </c>
      <c r="AL16" s="12">
        <v>2</v>
      </c>
      <c r="AM16" s="12">
        <v>0</v>
      </c>
      <c r="AN16" s="12">
        <v>1</v>
      </c>
      <c r="AO16" s="12">
        <v>4</v>
      </c>
      <c r="AP16" s="34">
        <f>SUM(C16:AO16)</f>
        <v>442</v>
      </c>
      <c r="AQ16" s="23"/>
    </row>
    <row r="17" spans="1:43" ht="27" customHeight="1" thickBot="1" x14ac:dyDescent="0.3">
      <c r="A17" s="26">
        <v>8</v>
      </c>
      <c r="B17" s="27" t="s">
        <v>839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3</v>
      </c>
      <c r="V17" s="28">
        <v>1</v>
      </c>
      <c r="W17" s="28">
        <f>FARMASI!D29</f>
        <v>4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28">
        <v>0</v>
      </c>
      <c r="AF17" s="28">
        <v>0</v>
      </c>
      <c r="AG17" s="28">
        <v>0</v>
      </c>
      <c r="AH17" s="28">
        <v>0</v>
      </c>
      <c r="AI17" s="28">
        <v>0</v>
      </c>
      <c r="AJ17" s="28">
        <v>0</v>
      </c>
      <c r="AK17" s="28">
        <v>0</v>
      </c>
      <c r="AL17" s="28">
        <v>0</v>
      </c>
      <c r="AM17" s="28">
        <v>0</v>
      </c>
      <c r="AN17" s="28"/>
      <c r="AO17" s="28">
        <v>2</v>
      </c>
      <c r="AP17" s="34">
        <f t="shared" si="0"/>
        <v>10</v>
      </c>
      <c r="AQ17" s="23"/>
    </row>
    <row r="18" spans="1:43" ht="20.25" customHeight="1" thickBot="1" x14ac:dyDescent="0.3">
      <c r="A18" s="959" t="s">
        <v>797</v>
      </c>
      <c r="B18" s="960"/>
      <c r="C18" s="29">
        <f>SUM(C10:C17)</f>
        <v>9</v>
      </c>
      <c r="D18" s="29">
        <f t="shared" ref="D18:AO18" si="1">SUM(D10:D17)</f>
        <v>50</v>
      </c>
      <c r="E18" s="29">
        <f t="shared" si="1"/>
        <v>4</v>
      </c>
      <c r="F18" s="29">
        <f>SUM(F10:F17)</f>
        <v>12</v>
      </c>
      <c r="G18" s="29">
        <f>SUM(G10:G17)</f>
        <v>0</v>
      </c>
      <c r="H18" s="29">
        <f t="shared" si="1"/>
        <v>0</v>
      </c>
      <c r="I18" s="29">
        <f t="shared" si="1"/>
        <v>2</v>
      </c>
      <c r="J18" s="29">
        <f t="shared" si="1"/>
        <v>0</v>
      </c>
      <c r="K18" s="29">
        <f t="shared" si="1"/>
        <v>171</v>
      </c>
      <c r="L18" s="29">
        <f t="shared" si="1"/>
        <v>6</v>
      </c>
      <c r="M18" s="29">
        <f t="shared" si="1"/>
        <v>40</v>
      </c>
      <c r="N18" s="29">
        <f t="shared" si="1"/>
        <v>106</v>
      </c>
      <c r="O18" s="29">
        <f t="shared" si="1"/>
        <v>0</v>
      </c>
      <c r="P18" s="29">
        <f t="shared" si="1"/>
        <v>24</v>
      </c>
      <c r="Q18" s="29">
        <f t="shared" si="1"/>
        <v>0</v>
      </c>
      <c r="R18" s="29">
        <f t="shared" si="1"/>
        <v>28</v>
      </c>
      <c r="S18" s="29">
        <f t="shared" si="1"/>
        <v>61</v>
      </c>
      <c r="T18" s="29">
        <f t="shared" si="1"/>
        <v>3</v>
      </c>
      <c r="U18" s="29">
        <f t="shared" si="1"/>
        <v>36</v>
      </c>
      <c r="V18" s="29">
        <f t="shared" si="1"/>
        <v>7</v>
      </c>
      <c r="W18" s="29">
        <f t="shared" si="1"/>
        <v>40</v>
      </c>
      <c r="X18" s="29">
        <f t="shared" si="1"/>
        <v>1</v>
      </c>
      <c r="Y18" s="29">
        <f t="shared" si="1"/>
        <v>2</v>
      </c>
      <c r="Z18" s="29">
        <f t="shared" si="1"/>
        <v>17</v>
      </c>
      <c r="AA18" s="29">
        <f t="shared" si="1"/>
        <v>2</v>
      </c>
      <c r="AB18" s="29">
        <f t="shared" si="1"/>
        <v>19</v>
      </c>
      <c r="AC18" s="29">
        <f t="shared" si="1"/>
        <v>0</v>
      </c>
      <c r="AD18" s="29">
        <f t="shared" si="1"/>
        <v>42</v>
      </c>
      <c r="AE18" s="29">
        <f t="shared" si="1"/>
        <v>1</v>
      </c>
      <c r="AF18" s="29">
        <f t="shared" si="1"/>
        <v>2</v>
      </c>
      <c r="AG18" s="29">
        <f t="shared" si="1"/>
        <v>17</v>
      </c>
      <c r="AH18" s="29">
        <f t="shared" si="1"/>
        <v>5</v>
      </c>
      <c r="AI18" s="29">
        <f t="shared" si="1"/>
        <v>4</v>
      </c>
      <c r="AJ18" s="29">
        <f t="shared" si="1"/>
        <v>3</v>
      </c>
      <c r="AK18" s="29">
        <f t="shared" si="1"/>
        <v>1</v>
      </c>
      <c r="AL18" s="29">
        <f t="shared" si="1"/>
        <v>2</v>
      </c>
      <c r="AM18" s="29">
        <f t="shared" si="1"/>
        <v>2</v>
      </c>
      <c r="AN18" s="29">
        <f t="shared" si="1"/>
        <v>1</v>
      </c>
      <c r="AO18" s="29">
        <f t="shared" si="1"/>
        <v>13</v>
      </c>
      <c r="AP18" s="30">
        <f>SUM(AP10:AP17)</f>
        <v>733</v>
      </c>
    </row>
    <row r="20" spans="1:43" x14ac:dyDescent="0.25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</row>
    <row r="21" spans="1:43" x14ac:dyDescent="0.25">
      <c r="B21" s="624"/>
      <c r="AG21" s="50"/>
      <c r="AH21" s="50"/>
      <c r="AI21" s="50"/>
      <c r="AJ21" s="50"/>
      <c r="AK21" s="50"/>
      <c r="AL21" s="46"/>
      <c r="AM21" s="50"/>
      <c r="AN21" s="50"/>
      <c r="AO21" s="50"/>
    </row>
    <row r="22" spans="1:43" x14ac:dyDescent="0.25">
      <c r="B22" s="624"/>
      <c r="AG22" s="46"/>
      <c r="AH22" s="46"/>
      <c r="AI22" s="46"/>
      <c r="AJ22" s="46"/>
      <c r="AK22" s="46"/>
      <c r="AL22" s="46"/>
      <c r="AM22" s="46"/>
      <c r="AN22" s="46"/>
      <c r="AO22" s="46"/>
    </row>
    <row r="23" spans="1:43" x14ac:dyDescent="0.25">
      <c r="B23" s="624"/>
      <c r="AG23" s="46"/>
      <c r="AH23" s="59"/>
      <c r="AI23" s="59"/>
      <c r="AJ23" s="59"/>
      <c r="AK23" s="59"/>
      <c r="AL23" s="175"/>
      <c r="AM23" s="59"/>
      <c r="AN23" s="59"/>
      <c r="AO23" s="59"/>
    </row>
    <row r="24" spans="1:43" x14ac:dyDescent="0.25">
      <c r="B24" s="624"/>
      <c r="AG24" s="50"/>
      <c r="AH24" s="23"/>
      <c r="AI24" s="23"/>
      <c r="AJ24" s="23"/>
      <c r="AK24" s="23"/>
      <c r="AL24" s="175"/>
      <c r="AM24" s="23"/>
      <c r="AN24" s="23"/>
      <c r="AO24" s="23"/>
    </row>
    <row r="25" spans="1:43" x14ac:dyDescent="0.25">
      <c r="B25" s="624"/>
      <c r="AG25" s="50"/>
      <c r="AH25" s="23"/>
      <c r="AI25" s="23"/>
      <c r="AJ25" s="23"/>
      <c r="AK25" s="23"/>
      <c r="AL25" s="175"/>
      <c r="AM25" s="23"/>
      <c r="AN25" s="23"/>
      <c r="AO25" s="23"/>
    </row>
    <row r="26" spans="1:43" x14ac:dyDescent="0.25">
      <c r="B26" s="624"/>
      <c r="AG26" s="50"/>
      <c r="AH26" s="23"/>
      <c r="AI26" s="23"/>
      <c r="AJ26" s="23"/>
      <c r="AK26" s="23"/>
      <c r="AL26" s="175"/>
      <c r="AM26" s="23"/>
      <c r="AN26" s="23"/>
      <c r="AO26" s="23"/>
    </row>
    <row r="27" spans="1:43" x14ac:dyDescent="0.25">
      <c r="B27" s="624"/>
      <c r="AG27" s="50"/>
      <c r="AH27" s="23"/>
      <c r="AI27" s="23"/>
      <c r="AJ27" s="23"/>
      <c r="AK27" s="23"/>
      <c r="AL27" s="175"/>
      <c r="AM27" s="23"/>
      <c r="AN27" s="23"/>
      <c r="AO27" s="23"/>
    </row>
    <row r="28" spans="1:43" x14ac:dyDescent="0.25">
      <c r="B28" s="624"/>
      <c r="AG28" s="50"/>
      <c r="AH28" s="23"/>
      <c r="AI28" s="23"/>
      <c r="AJ28" s="23"/>
      <c r="AK28" s="23"/>
      <c r="AL28" s="175"/>
      <c r="AM28" s="23"/>
      <c r="AN28" s="23"/>
      <c r="AO28" s="23"/>
    </row>
    <row r="29" spans="1:43" x14ac:dyDescent="0.25">
      <c r="AG29" s="49"/>
      <c r="AH29" s="58"/>
      <c r="AI29" s="58"/>
      <c r="AJ29" s="58"/>
      <c r="AK29" s="60"/>
      <c r="AL29" s="49"/>
      <c r="AM29" s="58"/>
      <c r="AN29" s="604"/>
      <c r="AO29" s="58"/>
    </row>
    <row r="30" spans="1:43" x14ac:dyDescent="0.25">
      <c r="AG30" s="50"/>
      <c r="AH30" s="23"/>
      <c r="AI30" s="23"/>
      <c r="AJ30" s="23"/>
      <c r="AK30" s="23"/>
      <c r="AL30" s="175"/>
      <c r="AM30" s="23"/>
      <c r="AN30" s="23"/>
      <c r="AO30" s="23"/>
    </row>
    <row r="31" spans="1:43" x14ac:dyDescent="0.25">
      <c r="AG31" s="50"/>
      <c r="AH31" s="23"/>
      <c r="AI31" s="23"/>
      <c r="AJ31" s="23"/>
      <c r="AK31" s="23"/>
      <c r="AL31" s="175"/>
      <c r="AM31" s="23"/>
      <c r="AN31" s="23"/>
      <c r="AO31" s="23"/>
    </row>
    <row r="32" spans="1:43" x14ac:dyDescent="0.25">
      <c r="AH32" s="23"/>
      <c r="AL32" s="23"/>
    </row>
  </sheetData>
  <mergeCells count="24">
    <mergeCell ref="AF7:AF8"/>
    <mergeCell ref="AK7:AK8"/>
    <mergeCell ref="A18:B18"/>
    <mergeCell ref="R7:T7"/>
    <mergeCell ref="U7:X7"/>
    <mergeCell ref="AA7:AC7"/>
    <mergeCell ref="Y7:Z7"/>
    <mergeCell ref="F7:G7"/>
    <mergeCell ref="AN7:AN8"/>
    <mergeCell ref="A1:AP1"/>
    <mergeCell ref="A2:AP2"/>
    <mergeCell ref="A3:AP3"/>
    <mergeCell ref="A6:A8"/>
    <mergeCell ref="B6:B8"/>
    <mergeCell ref="C6:AO6"/>
    <mergeCell ref="AP6:AP8"/>
    <mergeCell ref="C7:E7"/>
    <mergeCell ref="H7:N7"/>
    <mergeCell ref="O7:Q7"/>
    <mergeCell ref="AJ7:AJ8"/>
    <mergeCell ref="AL7:AL8"/>
    <mergeCell ref="AM7:AM8"/>
    <mergeCell ref="AO7:AO8"/>
    <mergeCell ref="AE7:AE8"/>
  </mergeCells>
  <pageMargins left="0.23622047244094499" right="0.70866141732283505" top="0.66929133858267698" bottom="0.39370078740157499" header="0.31496062992126" footer="0.31496062992126"/>
  <pageSetup paperSize="5" scale="7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DINAS KESEHATAN</vt:lpstr>
      <vt:lpstr>MOCIL</vt:lpstr>
      <vt:lpstr>KOTOBANGON</vt:lpstr>
      <vt:lpstr>GOGAGOMAN </vt:lpstr>
      <vt:lpstr>UPAI</vt:lpstr>
      <vt:lpstr>FARMASI</vt:lpstr>
      <vt:lpstr>BILALANG</vt:lpstr>
      <vt:lpstr>RSUD</vt:lpstr>
      <vt:lpstr>REKAPAN</vt:lpstr>
      <vt:lpstr>REKAP GOL</vt:lpstr>
      <vt:lpstr>P3K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SRI KARNO</cp:lastModifiedBy>
  <cp:lastPrinted>2024-08-19T01:59:22Z</cp:lastPrinted>
  <dcterms:created xsi:type="dcterms:W3CDTF">2014-07-01T06:52:54Z</dcterms:created>
  <dcterms:modified xsi:type="dcterms:W3CDTF">2024-08-20T08:37:12Z</dcterms:modified>
</cp:coreProperties>
</file>